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7350"/>
  </bookViews>
  <sheets>
    <sheet name="SEGUIMIENTO EJE 2" sheetId="1" r:id="rId1"/>
    <sheet name="Hoja1"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154" i="1" l="1"/>
  <c r="V154" i="1"/>
  <c r="U154" i="1"/>
  <c r="T154" i="1"/>
  <c r="S154" i="1"/>
  <c r="R154" i="1"/>
  <c r="Q154" i="1"/>
  <c r="P154" i="1"/>
  <c r="G15" i="1" l="1"/>
  <c r="P15" i="1"/>
  <c r="G143" i="1"/>
  <c r="G139" i="1"/>
  <c r="G138" i="1"/>
  <c r="G137" i="1"/>
  <c r="G81" i="1"/>
  <c r="G78" i="1"/>
  <c r="G56" i="1"/>
  <c r="G57" i="1"/>
  <c r="G58" i="1"/>
  <c r="G55" i="1"/>
  <c r="G50" i="1"/>
  <c r="G48" i="1"/>
  <c r="T15" i="1" l="1"/>
  <c r="Q15" i="1"/>
  <c r="R15" i="1"/>
  <c r="S15" i="1"/>
  <c r="U15" i="1"/>
  <c r="V15" i="1"/>
  <c r="W15" i="1"/>
  <c r="W14" i="1" l="1"/>
  <c r="V14" i="1"/>
  <c r="U14" i="1"/>
  <c r="T14" i="1"/>
  <c r="W13" i="1"/>
  <c r="V13" i="1"/>
  <c r="U13" i="1"/>
  <c r="T13" i="1"/>
  <c r="S14" i="1"/>
  <c r="R14" i="1"/>
  <c r="Q14" i="1"/>
  <c r="S13" i="1"/>
  <c r="R13" i="1"/>
  <c r="Q13" i="1"/>
  <c r="P14" i="1"/>
  <c r="P13" i="1"/>
  <c r="W149" i="1" l="1"/>
  <c r="V149" i="1"/>
  <c r="U149" i="1"/>
  <c r="T149" i="1"/>
  <c r="S149" i="1"/>
  <c r="R149" i="1"/>
  <c r="Q149" i="1"/>
  <c r="P149" i="1"/>
  <c r="W148" i="1"/>
  <c r="V148" i="1"/>
  <c r="U148" i="1"/>
  <c r="T148" i="1"/>
  <c r="S148" i="1"/>
  <c r="R148" i="1"/>
  <c r="Q148" i="1"/>
  <c r="P148" i="1"/>
  <c r="W147" i="1"/>
  <c r="V147" i="1"/>
  <c r="U147" i="1"/>
  <c r="T147" i="1"/>
  <c r="S147" i="1"/>
  <c r="R147" i="1"/>
  <c r="Q147" i="1"/>
  <c r="P147" i="1"/>
  <c r="W146" i="1"/>
  <c r="V146" i="1"/>
  <c r="U146" i="1"/>
  <c r="T146" i="1"/>
  <c r="S146" i="1"/>
  <c r="R146" i="1"/>
  <c r="Q146" i="1"/>
  <c r="P146" i="1"/>
  <c r="W145" i="1"/>
  <c r="V145" i="1"/>
  <c r="U145" i="1"/>
  <c r="T145" i="1"/>
  <c r="S145" i="1"/>
  <c r="R145" i="1"/>
  <c r="Q145" i="1"/>
  <c r="P145" i="1"/>
  <c r="W144" i="1"/>
  <c r="V144" i="1"/>
  <c r="U144" i="1"/>
  <c r="T144" i="1"/>
  <c r="S144" i="1"/>
  <c r="R144" i="1"/>
  <c r="Q144" i="1"/>
  <c r="P144" i="1"/>
  <c r="W143" i="1"/>
  <c r="V143" i="1"/>
  <c r="U143" i="1"/>
  <c r="T143" i="1"/>
  <c r="S143" i="1"/>
  <c r="R143" i="1"/>
  <c r="Q143" i="1"/>
  <c r="P143" i="1"/>
  <c r="W142" i="1"/>
  <c r="V142" i="1"/>
  <c r="U142" i="1"/>
  <c r="T142" i="1"/>
  <c r="S142" i="1"/>
  <c r="R142" i="1"/>
  <c r="Q142" i="1"/>
  <c r="P142" i="1"/>
  <c r="W141" i="1"/>
  <c r="V141" i="1"/>
  <c r="U141" i="1"/>
  <c r="T141" i="1"/>
  <c r="S141" i="1"/>
  <c r="R141" i="1"/>
  <c r="Q141" i="1"/>
  <c r="P141" i="1"/>
  <c r="W140" i="1"/>
  <c r="V140" i="1"/>
  <c r="U140" i="1"/>
  <c r="T140" i="1"/>
  <c r="S140" i="1"/>
  <c r="R140" i="1"/>
  <c r="Q140" i="1"/>
  <c r="P140" i="1"/>
  <c r="W139" i="1"/>
  <c r="V139" i="1"/>
  <c r="U139" i="1"/>
  <c r="T139" i="1"/>
  <c r="S139" i="1"/>
  <c r="R139" i="1"/>
  <c r="Q139" i="1"/>
  <c r="P139" i="1"/>
  <c r="W138" i="1"/>
  <c r="V138" i="1"/>
  <c r="U138" i="1"/>
  <c r="T138" i="1"/>
  <c r="S138" i="1"/>
  <c r="R138" i="1"/>
  <c r="Q138" i="1"/>
  <c r="P138" i="1"/>
  <c r="W137" i="1"/>
  <c r="V137" i="1"/>
  <c r="U137" i="1"/>
  <c r="T137" i="1"/>
  <c r="S137" i="1"/>
  <c r="R137" i="1"/>
  <c r="Q137" i="1"/>
  <c r="P137" i="1"/>
  <c r="W136" i="1"/>
  <c r="V136" i="1"/>
  <c r="U136" i="1"/>
  <c r="T136" i="1"/>
  <c r="S136" i="1"/>
  <c r="R136" i="1"/>
  <c r="Q136" i="1"/>
  <c r="P136" i="1"/>
  <c r="W135" i="1"/>
  <c r="V135" i="1"/>
  <c r="U135" i="1"/>
  <c r="T135" i="1"/>
  <c r="S135" i="1"/>
  <c r="R135" i="1"/>
  <c r="Q135" i="1"/>
  <c r="P135" i="1"/>
  <c r="W134" i="1"/>
  <c r="V134" i="1"/>
  <c r="U134" i="1"/>
  <c r="T134" i="1"/>
  <c r="S134" i="1"/>
  <c r="R134" i="1"/>
  <c r="Q134" i="1"/>
  <c r="P134" i="1"/>
  <c r="W133" i="1"/>
  <c r="V133" i="1"/>
  <c r="U133" i="1"/>
  <c r="T133" i="1"/>
  <c r="S133" i="1"/>
  <c r="R133" i="1"/>
  <c r="Q133" i="1"/>
  <c r="P133" i="1"/>
  <c r="W132" i="1"/>
  <c r="V132" i="1"/>
  <c r="U132" i="1"/>
  <c r="T132" i="1"/>
  <c r="S132" i="1"/>
  <c r="R132" i="1"/>
  <c r="Q132" i="1"/>
  <c r="P132" i="1"/>
  <c r="W131" i="1"/>
  <c r="V131" i="1"/>
  <c r="U131" i="1"/>
  <c r="T131" i="1"/>
  <c r="S131" i="1"/>
  <c r="R131" i="1"/>
  <c r="Q131" i="1"/>
  <c r="P131" i="1"/>
  <c r="W130" i="1"/>
  <c r="V130" i="1"/>
  <c r="U130" i="1"/>
  <c r="T130" i="1"/>
  <c r="S130" i="1"/>
  <c r="R130" i="1"/>
  <c r="Q130" i="1"/>
  <c r="P130" i="1"/>
  <c r="W129" i="1"/>
  <c r="V129" i="1"/>
  <c r="U129" i="1"/>
  <c r="T129" i="1"/>
  <c r="S129" i="1"/>
  <c r="R129" i="1"/>
  <c r="Q129" i="1"/>
  <c r="P129" i="1"/>
  <c r="W128" i="1"/>
  <c r="V128" i="1"/>
  <c r="U128" i="1"/>
  <c r="T128" i="1"/>
  <c r="S128" i="1"/>
  <c r="R128" i="1"/>
  <c r="Q128" i="1"/>
  <c r="P128" i="1"/>
  <c r="W127" i="1"/>
  <c r="V127" i="1"/>
  <c r="U127" i="1"/>
  <c r="T127" i="1"/>
  <c r="S127" i="1"/>
  <c r="R127" i="1"/>
  <c r="Q127" i="1"/>
  <c r="P127" i="1"/>
  <c r="W126" i="1"/>
  <c r="V126" i="1"/>
  <c r="U126" i="1"/>
  <c r="T126" i="1"/>
  <c r="S126" i="1"/>
  <c r="R126" i="1"/>
  <c r="Q126" i="1"/>
  <c r="P126" i="1"/>
  <c r="W125" i="1"/>
  <c r="V125" i="1"/>
  <c r="U125" i="1"/>
  <c r="T125" i="1"/>
  <c r="S125" i="1"/>
  <c r="R125" i="1"/>
  <c r="Q125" i="1"/>
  <c r="P125" i="1"/>
  <c r="W124" i="1"/>
  <c r="V124" i="1"/>
  <c r="U124" i="1"/>
  <c r="T124" i="1"/>
  <c r="S124" i="1"/>
  <c r="R124" i="1"/>
  <c r="Q124" i="1"/>
  <c r="P124" i="1"/>
  <c r="W123" i="1"/>
  <c r="V123" i="1"/>
  <c r="U123" i="1"/>
  <c r="T123" i="1"/>
  <c r="S123" i="1"/>
  <c r="R123" i="1"/>
  <c r="Q123" i="1"/>
  <c r="P123" i="1"/>
  <c r="W122" i="1"/>
  <c r="V122" i="1"/>
  <c r="U122" i="1"/>
  <c r="T122" i="1"/>
  <c r="S122" i="1"/>
  <c r="R122" i="1"/>
  <c r="Q122" i="1"/>
  <c r="P122" i="1"/>
  <c r="W121" i="1"/>
  <c r="V121" i="1"/>
  <c r="U121" i="1"/>
  <c r="T121" i="1"/>
  <c r="S121" i="1"/>
  <c r="R121" i="1"/>
  <c r="Q121" i="1"/>
  <c r="P121" i="1"/>
  <c r="W120" i="1"/>
  <c r="V120" i="1"/>
  <c r="U120" i="1"/>
  <c r="T120" i="1"/>
  <c r="S120" i="1"/>
  <c r="R120" i="1"/>
  <c r="Q120" i="1"/>
  <c r="P120" i="1"/>
  <c r="W119" i="1"/>
  <c r="V119" i="1"/>
  <c r="U119" i="1"/>
  <c r="T119" i="1"/>
  <c r="S119" i="1"/>
  <c r="R119" i="1"/>
  <c r="Q119" i="1"/>
  <c r="P119" i="1"/>
  <c r="W118" i="1"/>
  <c r="V118" i="1"/>
  <c r="U118" i="1"/>
  <c r="T118" i="1"/>
  <c r="S118" i="1"/>
  <c r="R118" i="1"/>
  <c r="Q118" i="1"/>
  <c r="P118" i="1"/>
  <c r="W117" i="1"/>
  <c r="V117" i="1"/>
  <c r="U117" i="1"/>
  <c r="T117" i="1"/>
  <c r="S117" i="1"/>
  <c r="R117" i="1"/>
  <c r="Q117" i="1"/>
  <c r="P117" i="1"/>
  <c r="W116" i="1"/>
  <c r="V116" i="1"/>
  <c r="U116" i="1"/>
  <c r="T116" i="1"/>
  <c r="S116" i="1"/>
  <c r="R116" i="1"/>
  <c r="Q116" i="1"/>
  <c r="P116" i="1"/>
  <c r="W115" i="1"/>
  <c r="V115" i="1"/>
  <c r="U115" i="1"/>
  <c r="T115" i="1"/>
  <c r="S115" i="1"/>
  <c r="R115" i="1"/>
  <c r="Q115" i="1"/>
  <c r="P115" i="1"/>
  <c r="W114" i="1"/>
  <c r="V114" i="1"/>
  <c r="U114" i="1"/>
  <c r="T114" i="1"/>
  <c r="S114" i="1"/>
  <c r="R114" i="1"/>
  <c r="Q114" i="1"/>
  <c r="P114" i="1"/>
  <c r="W113" i="1"/>
  <c r="V113" i="1"/>
  <c r="U113" i="1"/>
  <c r="T113" i="1"/>
  <c r="S113" i="1"/>
  <c r="R113" i="1"/>
  <c r="Q113" i="1"/>
  <c r="P113" i="1"/>
  <c r="W112" i="1"/>
  <c r="V112" i="1"/>
  <c r="U112" i="1"/>
  <c r="T112" i="1"/>
  <c r="S112" i="1"/>
  <c r="R112" i="1"/>
  <c r="Q112" i="1"/>
  <c r="P112" i="1"/>
  <c r="W111" i="1"/>
  <c r="V111" i="1"/>
  <c r="U111" i="1"/>
  <c r="T111" i="1"/>
  <c r="S111" i="1"/>
  <c r="R111" i="1"/>
  <c r="Q111" i="1"/>
  <c r="P111" i="1"/>
  <c r="W110" i="1"/>
  <c r="V110" i="1"/>
  <c r="U110" i="1"/>
  <c r="T110" i="1"/>
  <c r="S110" i="1"/>
  <c r="R110" i="1"/>
  <c r="Q110" i="1"/>
  <c r="P110" i="1"/>
  <c r="W109" i="1"/>
  <c r="V109" i="1"/>
  <c r="U109" i="1"/>
  <c r="T109" i="1"/>
  <c r="S109" i="1"/>
  <c r="R109" i="1"/>
  <c r="Q109" i="1"/>
  <c r="P109" i="1"/>
  <c r="W108" i="1"/>
  <c r="V108" i="1"/>
  <c r="U108" i="1"/>
  <c r="T108" i="1"/>
  <c r="S108" i="1"/>
  <c r="R108" i="1"/>
  <c r="Q108" i="1"/>
  <c r="P108" i="1"/>
  <c r="W107" i="1"/>
  <c r="V107" i="1"/>
  <c r="U107" i="1"/>
  <c r="T107" i="1"/>
  <c r="S107" i="1"/>
  <c r="R107" i="1"/>
  <c r="Q107" i="1"/>
  <c r="P107" i="1"/>
  <c r="W106" i="1"/>
  <c r="V106" i="1"/>
  <c r="U106" i="1"/>
  <c r="T106" i="1"/>
  <c r="S106" i="1"/>
  <c r="R106" i="1"/>
  <c r="Q106" i="1"/>
  <c r="P106" i="1"/>
  <c r="W105" i="1"/>
  <c r="V105" i="1"/>
  <c r="U105" i="1"/>
  <c r="T105" i="1"/>
  <c r="S105" i="1"/>
  <c r="R105" i="1"/>
  <c r="Q105" i="1"/>
  <c r="P105" i="1"/>
  <c r="W104" i="1"/>
  <c r="V104" i="1"/>
  <c r="U104" i="1"/>
  <c r="T104" i="1"/>
  <c r="S104" i="1"/>
  <c r="R104" i="1"/>
  <c r="Q104" i="1"/>
  <c r="P104" i="1"/>
  <c r="W103" i="1"/>
  <c r="V103" i="1"/>
  <c r="U103" i="1"/>
  <c r="T103" i="1"/>
  <c r="S103" i="1"/>
  <c r="R103" i="1"/>
  <c r="Q103" i="1"/>
  <c r="P103" i="1"/>
  <c r="W102" i="1"/>
  <c r="V102" i="1"/>
  <c r="U102" i="1"/>
  <c r="T102" i="1"/>
  <c r="S102" i="1"/>
  <c r="R102" i="1"/>
  <c r="Q102" i="1"/>
  <c r="P102" i="1"/>
  <c r="W101" i="1"/>
  <c r="V101" i="1"/>
  <c r="U101" i="1"/>
  <c r="T101" i="1"/>
  <c r="S101" i="1"/>
  <c r="R101" i="1"/>
  <c r="Q101" i="1"/>
  <c r="P101" i="1"/>
  <c r="W100" i="1"/>
  <c r="V100" i="1"/>
  <c r="U100" i="1"/>
  <c r="T100" i="1"/>
  <c r="S100" i="1"/>
  <c r="R100" i="1"/>
  <c r="Q100" i="1"/>
  <c r="P100" i="1"/>
  <c r="W99" i="1"/>
  <c r="V99" i="1"/>
  <c r="U99" i="1"/>
  <c r="T99" i="1"/>
  <c r="S99" i="1"/>
  <c r="R99" i="1"/>
  <c r="Q99" i="1"/>
  <c r="P99" i="1"/>
  <c r="W98" i="1"/>
  <c r="V98" i="1"/>
  <c r="U98" i="1"/>
  <c r="T98" i="1"/>
  <c r="S98" i="1"/>
  <c r="R98" i="1"/>
  <c r="Q98" i="1"/>
  <c r="P98" i="1"/>
  <c r="W97" i="1"/>
  <c r="V97" i="1"/>
  <c r="U97" i="1"/>
  <c r="T97" i="1"/>
  <c r="S97" i="1"/>
  <c r="R97" i="1"/>
  <c r="Q97" i="1"/>
  <c r="P97" i="1"/>
  <c r="W96" i="1"/>
  <c r="V96" i="1"/>
  <c r="U96" i="1"/>
  <c r="T96" i="1"/>
  <c r="S96" i="1"/>
  <c r="R96" i="1"/>
  <c r="Q96" i="1"/>
  <c r="P96" i="1"/>
  <c r="W95" i="1"/>
  <c r="V95" i="1"/>
  <c r="U95" i="1"/>
  <c r="T95" i="1"/>
  <c r="S95" i="1"/>
  <c r="R95" i="1"/>
  <c r="Q95" i="1"/>
  <c r="P95" i="1"/>
  <c r="W94" i="1"/>
  <c r="V94" i="1"/>
  <c r="U94" i="1"/>
  <c r="T94" i="1"/>
  <c r="S94" i="1"/>
  <c r="R94" i="1"/>
  <c r="Q94" i="1"/>
  <c r="P94" i="1"/>
  <c r="W93" i="1"/>
  <c r="V93" i="1"/>
  <c r="U93" i="1"/>
  <c r="T93" i="1"/>
  <c r="S93" i="1"/>
  <c r="R93" i="1"/>
  <c r="Q93" i="1"/>
  <c r="P93" i="1"/>
  <c r="W92" i="1"/>
  <c r="V92" i="1"/>
  <c r="U92" i="1"/>
  <c r="T92" i="1"/>
  <c r="S92" i="1"/>
  <c r="R92" i="1"/>
  <c r="Q92" i="1"/>
  <c r="P92" i="1"/>
  <c r="W91" i="1"/>
  <c r="V91" i="1"/>
  <c r="U91" i="1"/>
  <c r="T91" i="1"/>
  <c r="S91" i="1"/>
  <c r="R91" i="1"/>
  <c r="Q91" i="1"/>
  <c r="P91" i="1"/>
  <c r="W90" i="1"/>
  <c r="V90" i="1"/>
  <c r="U90" i="1"/>
  <c r="T90" i="1"/>
  <c r="S90" i="1"/>
  <c r="R90" i="1"/>
  <c r="Q90" i="1"/>
  <c r="P90" i="1"/>
  <c r="W89" i="1"/>
  <c r="V89" i="1"/>
  <c r="U89" i="1"/>
  <c r="T89" i="1"/>
  <c r="S89" i="1"/>
  <c r="R89" i="1"/>
  <c r="Q89" i="1"/>
  <c r="P89" i="1"/>
  <c r="W88" i="1"/>
  <c r="V88" i="1"/>
  <c r="U88" i="1"/>
  <c r="T88" i="1"/>
  <c r="S88" i="1"/>
  <c r="R88" i="1"/>
  <c r="Q88" i="1"/>
  <c r="P88" i="1"/>
  <c r="W87" i="1"/>
  <c r="V87" i="1"/>
  <c r="U87" i="1"/>
  <c r="T87" i="1"/>
  <c r="S87" i="1"/>
  <c r="R87" i="1"/>
  <c r="Q87" i="1"/>
  <c r="P87" i="1"/>
  <c r="W86" i="1"/>
  <c r="V86" i="1"/>
  <c r="U86" i="1"/>
  <c r="T86" i="1"/>
  <c r="S86" i="1"/>
  <c r="R86" i="1"/>
  <c r="Q86" i="1"/>
  <c r="P86" i="1"/>
  <c r="W85" i="1"/>
  <c r="V85" i="1"/>
  <c r="U85" i="1"/>
  <c r="T85" i="1"/>
  <c r="S85" i="1"/>
  <c r="R85" i="1"/>
  <c r="Q85" i="1"/>
  <c r="P85" i="1"/>
  <c r="W84" i="1"/>
  <c r="V84" i="1"/>
  <c r="U84" i="1"/>
  <c r="T84" i="1"/>
  <c r="S84" i="1"/>
  <c r="R84" i="1"/>
  <c r="Q84" i="1"/>
  <c r="P84" i="1"/>
  <c r="W83" i="1"/>
  <c r="V83" i="1"/>
  <c r="U83" i="1"/>
  <c r="T83" i="1"/>
  <c r="S83" i="1"/>
  <c r="R83" i="1"/>
  <c r="Q83" i="1"/>
  <c r="P83" i="1"/>
  <c r="W82" i="1"/>
  <c r="V82" i="1"/>
  <c r="U82" i="1"/>
  <c r="T82" i="1"/>
  <c r="S82" i="1"/>
  <c r="R82" i="1"/>
  <c r="Q82" i="1"/>
  <c r="P82" i="1"/>
  <c r="W81" i="1"/>
  <c r="V81" i="1"/>
  <c r="U81" i="1"/>
  <c r="T81" i="1"/>
  <c r="S81" i="1"/>
  <c r="R81" i="1"/>
  <c r="Q81" i="1"/>
  <c r="P81" i="1"/>
  <c r="W80" i="1"/>
  <c r="V80" i="1"/>
  <c r="U80" i="1"/>
  <c r="T80" i="1"/>
  <c r="S80" i="1"/>
  <c r="R80" i="1"/>
  <c r="Q80" i="1"/>
  <c r="P80" i="1"/>
  <c r="W79" i="1"/>
  <c r="V79" i="1"/>
  <c r="U79" i="1"/>
  <c r="T79" i="1"/>
  <c r="S79" i="1"/>
  <c r="R79" i="1"/>
  <c r="Q79" i="1"/>
  <c r="P79" i="1"/>
  <c r="W78" i="1"/>
  <c r="V78" i="1"/>
  <c r="U78" i="1"/>
  <c r="T78" i="1"/>
  <c r="S78" i="1"/>
  <c r="R78" i="1"/>
  <c r="Q78" i="1"/>
  <c r="P78" i="1"/>
  <c r="W77" i="1"/>
  <c r="V77" i="1"/>
  <c r="U77" i="1"/>
  <c r="T77" i="1"/>
  <c r="S77" i="1"/>
  <c r="R77" i="1"/>
  <c r="Q77" i="1"/>
  <c r="P77" i="1"/>
  <c r="W76" i="1"/>
  <c r="V76" i="1"/>
  <c r="U76" i="1"/>
  <c r="T76" i="1"/>
  <c r="S76" i="1"/>
  <c r="R76" i="1"/>
  <c r="Q76" i="1"/>
  <c r="P76" i="1"/>
  <c r="W75" i="1"/>
  <c r="V75" i="1"/>
  <c r="U75" i="1"/>
  <c r="T75" i="1"/>
  <c r="S75" i="1"/>
  <c r="R75" i="1"/>
  <c r="Q75" i="1"/>
  <c r="P75" i="1"/>
  <c r="W74" i="1"/>
  <c r="V74" i="1"/>
  <c r="U74" i="1"/>
  <c r="T74" i="1"/>
  <c r="S74" i="1"/>
  <c r="R74" i="1"/>
  <c r="Q74" i="1"/>
  <c r="P74" i="1"/>
  <c r="W73" i="1"/>
  <c r="V73" i="1"/>
  <c r="U73" i="1"/>
  <c r="T73" i="1"/>
  <c r="S73" i="1"/>
  <c r="R73" i="1"/>
  <c r="Q73" i="1"/>
  <c r="P73" i="1"/>
  <c r="W72" i="1"/>
  <c r="V72" i="1"/>
  <c r="U72" i="1"/>
  <c r="T72" i="1"/>
  <c r="S72" i="1"/>
  <c r="R72" i="1"/>
  <c r="Q72" i="1"/>
  <c r="P72" i="1"/>
  <c r="W71" i="1"/>
  <c r="V71" i="1"/>
  <c r="U71" i="1"/>
  <c r="T71" i="1"/>
  <c r="S71" i="1"/>
  <c r="R71" i="1"/>
  <c r="Q71" i="1"/>
  <c r="P71" i="1"/>
  <c r="W70" i="1"/>
  <c r="V70" i="1"/>
  <c r="U70" i="1"/>
  <c r="T70" i="1"/>
  <c r="S70" i="1"/>
  <c r="R70" i="1"/>
  <c r="Q70" i="1"/>
  <c r="P70" i="1"/>
  <c r="W69" i="1"/>
  <c r="V69" i="1"/>
  <c r="U69" i="1"/>
  <c r="T69" i="1"/>
  <c r="S69" i="1"/>
  <c r="R69" i="1"/>
  <c r="Q69" i="1"/>
  <c r="P69" i="1"/>
  <c r="W68" i="1"/>
  <c r="V68" i="1"/>
  <c r="U68" i="1"/>
  <c r="T68" i="1"/>
  <c r="S68" i="1"/>
  <c r="R68" i="1"/>
  <c r="Q68" i="1"/>
  <c r="P68" i="1"/>
  <c r="W67" i="1"/>
  <c r="V67" i="1"/>
  <c r="U67" i="1"/>
  <c r="T67" i="1"/>
  <c r="S67" i="1"/>
  <c r="R67" i="1"/>
  <c r="Q67" i="1"/>
  <c r="P67" i="1"/>
  <c r="W66" i="1"/>
  <c r="V66" i="1"/>
  <c r="U66" i="1"/>
  <c r="T66" i="1"/>
  <c r="S66" i="1"/>
  <c r="R66" i="1"/>
  <c r="Q66" i="1"/>
  <c r="P66" i="1"/>
  <c r="W65" i="1"/>
  <c r="V65" i="1"/>
  <c r="U65" i="1"/>
  <c r="T65" i="1"/>
  <c r="S65" i="1"/>
  <c r="R65" i="1"/>
  <c r="Q65" i="1"/>
  <c r="P65" i="1"/>
  <c r="W64" i="1"/>
  <c r="V64" i="1"/>
  <c r="U64" i="1"/>
  <c r="T64" i="1"/>
  <c r="S64" i="1"/>
  <c r="R64" i="1"/>
  <c r="Q64" i="1"/>
  <c r="P64" i="1"/>
  <c r="W63" i="1"/>
  <c r="V63" i="1"/>
  <c r="U63" i="1"/>
  <c r="T63" i="1"/>
  <c r="S63" i="1"/>
  <c r="R63" i="1"/>
  <c r="Q63" i="1"/>
  <c r="P63" i="1"/>
  <c r="W62" i="1"/>
  <c r="V62" i="1"/>
  <c r="U62" i="1"/>
  <c r="T62" i="1"/>
  <c r="S62" i="1"/>
  <c r="R62" i="1"/>
  <c r="Q62" i="1"/>
  <c r="P62" i="1"/>
  <c r="W61" i="1"/>
  <c r="V61" i="1"/>
  <c r="U61" i="1"/>
  <c r="T61" i="1"/>
  <c r="S61" i="1"/>
  <c r="R61" i="1"/>
  <c r="Q61" i="1"/>
  <c r="P61" i="1"/>
  <c r="W60" i="1"/>
  <c r="V60" i="1"/>
  <c r="U60" i="1"/>
  <c r="T60" i="1"/>
  <c r="S60" i="1"/>
  <c r="R60" i="1"/>
  <c r="Q60" i="1"/>
  <c r="P60" i="1"/>
  <c r="W59" i="1"/>
  <c r="V59" i="1"/>
  <c r="U59" i="1"/>
  <c r="T59" i="1"/>
  <c r="S59" i="1"/>
  <c r="R59" i="1"/>
  <c r="Q59" i="1"/>
  <c r="P59" i="1"/>
  <c r="W58" i="1"/>
  <c r="V58" i="1"/>
  <c r="U58" i="1"/>
  <c r="T58" i="1"/>
  <c r="S58" i="1"/>
  <c r="R58" i="1"/>
  <c r="Q58" i="1"/>
  <c r="P58" i="1"/>
  <c r="W57" i="1"/>
  <c r="V57" i="1"/>
  <c r="U57" i="1"/>
  <c r="T57" i="1"/>
  <c r="S57" i="1"/>
  <c r="R57" i="1"/>
  <c r="Q57" i="1"/>
  <c r="P57" i="1"/>
  <c r="W56" i="1"/>
  <c r="V56" i="1"/>
  <c r="U56" i="1"/>
  <c r="T56" i="1"/>
  <c r="S56" i="1"/>
  <c r="R56" i="1"/>
  <c r="Q56" i="1"/>
  <c r="P56" i="1"/>
  <c r="W55" i="1"/>
  <c r="V55" i="1"/>
  <c r="U55" i="1"/>
  <c r="T55" i="1"/>
  <c r="S55" i="1"/>
  <c r="R55" i="1"/>
  <c r="Q55" i="1"/>
  <c r="P55" i="1"/>
  <c r="W54" i="1"/>
  <c r="V54" i="1"/>
  <c r="U54" i="1"/>
  <c r="T54" i="1"/>
  <c r="S54" i="1"/>
  <c r="R54" i="1"/>
  <c r="Q54" i="1"/>
  <c r="P54" i="1"/>
  <c r="W53" i="1"/>
  <c r="V53" i="1"/>
  <c r="U53" i="1"/>
  <c r="T53" i="1"/>
  <c r="S53" i="1"/>
  <c r="R53" i="1"/>
  <c r="Q53" i="1"/>
  <c r="P53" i="1"/>
  <c r="W52" i="1"/>
  <c r="V52" i="1"/>
  <c r="U52" i="1"/>
  <c r="T52" i="1"/>
  <c r="S52" i="1"/>
  <c r="R52" i="1"/>
  <c r="Q52" i="1"/>
  <c r="P52" i="1"/>
  <c r="W51" i="1"/>
  <c r="V51" i="1"/>
  <c r="U51" i="1"/>
  <c r="T51" i="1"/>
  <c r="S51" i="1"/>
  <c r="R51" i="1"/>
  <c r="Q51" i="1"/>
  <c r="P51" i="1"/>
  <c r="W50" i="1"/>
  <c r="V50" i="1"/>
  <c r="U50" i="1"/>
  <c r="T50" i="1"/>
  <c r="S50" i="1"/>
  <c r="R50" i="1"/>
  <c r="Q50" i="1"/>
  <c r="P50" i="1"/>
  <c r="W49" i="1"/>
  <c r="V49" i="1"/>
  <c r="U49" i="1"/>
  <c r="T49" i="1"/>
  <c r="S49" i="1"/>
  <c r="R49" i="1"/>
  <c r="Q49" i="1"/>
  <c r="P49" i="1"/>
  <c r="W48" i="1"/>
  <c r="V48" i="1"/>
  <c r="U48" i="1"/>
  <c r="T48" i="1"/>
  <c r="S48" i="1"/>
  <c r="R48" i="1"/>
  <c r="Q48" i="1"/>
  <c r="P48" i="1"/>
  <c r="W47" i="1"/>
  <c r="V47" i="1"/>
  <c r="U47" i="1"/>
  <c r="T47" i="1"/>
  <c r="S47" i="1"/>
  <c r="R47" i="1"/>
  <c r="Q47" i="1"/>
  <c r="P47" i="1"/>
  <c r="W46" i="1"/>
  <c r="V46" i="1"/>
  <c r="U46" i="1"/>
  <c r="T46" i="1"/>
  <c r="S46" i="1"/>
  <c r="R46" i="1"/>
  <c r="Q46" i="1"/>
  <c r="P46" i="1"/>
  <c r="W45" i="1"/>
  <c r="V45" i="1"/>
  <c r="U45" i="1"/>
  <c r="T45" i="1"/>
  <c r="S45" i="1"/>
  <c r="R45" i="1"/>
  <c r="Q45" i="1"/>
  <c r="P45" i="1"/>
  <c r="W44" i="1"/>
  <c r="V44" i="1"/>
  <c r="U44" i="1"/>
  <c r="T44" i="1"/>
  <c r="S44" i="1"/>
  <c r="R44" i="1"/>
  <c r="Q44" i="1"/>
  <c r="P44" i="1"/>
  <c r="W43" i="1"/>
  <c r="V43" i="1"/>
  <c r="U43" i="1"/>
  <c r="T43" i="1"/>
  <c r="S43" i="1"/>
  <c r="R43" i="1"/>
  <c r="Q43" i="1"/>
  <c r="P43" i="1"/>
  <c r="W42" i="1"/>
  <c r="V42" i="1"/>
  <c r="U42" i="1"/>
  <c r="T42" i="1"/>
  <c r="S42" i="1"/>
  <c r="R42" i="1"/>
  <c r="Q42" i="1"/>
  <c r="P42" i="1"/>
  <c r="W41" i="1"/>
  <c r="V41" i="1"/>
  <c r="U41" i="1"/>
  <c r="T41" i="1"/>
  <c r="S41" i="1"/>
  <c r="R41" i="1"/>
  <c r="Q41" i="1"/>
  <c r="P41" i="1"/>
  <c r="W40" i="1"/>
  <c r="V40" i="1"/>
  <c r="U40" i="1"/>
  <c r="T40" i="1"/>
  <c r="S40" i="1"/>
  <c r="R40" i="1"/>
  <c r="Q40" i="1"/>
  <c r="P40" i="1"/>
  <c r="W39" i="1"/>
  <c r="V39" i="1"/>
  <c r="U39" i="1"/>
  <c r="T39" i="1"/>
  <c r="S39" i="1"/>
  <c r="R39" i="1"/>
  <c r="Q39" i="1"/>
  <c r="P39" i="1"/>
  <c r="W38" i="1"/>
  <c r="V38" i="1"/>
  <c r="U38" i="1"/>
  <c r="T38" i="1"/>
  <c r="S38" i="1"/>
  <c r="R38" i="1"/>
  <c r="Q38" i="1"/>
  <c r="P38" i="1"/>
  <c r="W37" i="1"/>
  <c r="V37" i="1"/>
  <c r="U37" i="1"/>
  <c r="T37" i="1"/>
  <c r="S37" i="1"/>
  <c r="R37" i="1"/>
  <c r="Q37" i="1"/>
  <c r="P37" i="1"/>
  <c r="W36" i="1"/>
  <c r="V36" i="1"/>
  <c r="U36" i="1"/>
  <c r="T36" i="1"/>
  <c r="S36" i="1"/>
  <c r="R36" i="1"/>
  <c r="Q36" i="1"/>
  <c r="P36" i="1"/>
  <c r="W35" i="1"/>
  <c r="V35" i="1"/>
  <c r="U35" i="1"/>
  <c r="T35" i="1"/>
  <c r="S35" i="1"/>
  <c r="R35" i="1"/>
  <c r="Q35" i="1"/>
  <c r="P35" i="1"/>
  <c r="W34" i="1"/>
  <c r="V34" i="1"/>
  <c r="U34" i="1"/>
  <c r="T34" i="1"/>
  <c r="S34" i="1"/>
  <c r="R34" i="1"/>
  <c r="Q34" i="1"/>
  <c r="P34" i="1"/>
  <c r="W33" i="1"/>
  <c r="V33" i="1"/>
  <c r="U33" i="1"/>
  <c r="T33" i="1"/>
  <c r="S33" i="1"/>
  <c r="R33" i="1"/>
  <c r="Q33" i="1"/>
  <c r="P33" i="1"/>
  <c r="W32" i="1"/>
  <c r="V32" i="1"/>
  <c r="U32" i="1"/>
  <c r="T32" i="1"/>
  <c r="S32" i="1"/>
  <c r="R32" i="1"/>
  <c r="Q32" i="1"/>
  <c r="P32" i="1"/>
  <c r="W31" i="1"/>
  <c r="V31" i="1"/>
  <c r="U31" i="1"/>
  <c r="T31" i="1"/>
  <c r="S31" i="1"/>
  <c r="R31" i="1"/>
  <c r="Q31" i="1"/>
  <c r="P31" i="1"/>
  <c r="W30" i="1"/>
  <c r="V30" i="1"/>
  <c r="U30" i="1"/>
  <c r="T30" i="1"/>
  <c r="S30" i="1"/>
  <c r="R30" i="1"/>
  <c r="Q30" i="1"/>
  <c r="P30" i="1"/>
  <c r="W29" i="1"/>
  <c r="V29" i="1"/>
  <c r="U29" i="1"/>
  <c r="T29" i="1"/>
  <c r="S29" i="1"/>
  <c r="R29" i="1"/>
  <c r="Q29" i="1"/>
  <c r="P29" i="1"/>
  <c r="W28" i="1"/>
  <c r="V28" i="1"/>
  <c r="U28" i="1"/>
  <c r="T28" i="1"/>
  <c r="S28" i="1"/>
  <c r="R28" i="1"/>
  <c r="Q28" i="1"/>
  <c r="P28" i="1"/>
  <c r="W27" i="1"/>
  <c r="V27" i="1"/>
  <c r="U27" i="1"/>
  <c r="T27" i="1"/>
  <c r="S27" i="1"/>
  <c r="R27" i="1"/>
  <c r="Q27" i="1"/>
  <c r="P27" i="1"/>
  <c r="W26" i="1"/>
  <c r="V26" i="1"/>
  <c r="U26" i="1"/>
  <c r="T26" i="1"/>
  <c r="S26" i="1"/>
  <c r="R26" i="1"/>
  <c r="Q26" i="1"/>
  <c r="P26" i="1"/>
  <c r="W25" i="1"/>
  <c r="V25" i="1"/>
  <c r="U25" i="1"/>
  <c r="T25" i="1"/>
  <c r="S25" i="1"/>
  <c r="R25" i="1"/>
  <c r="Q25" i="1"/>
  <c r="P25" i="1"/>
  <c r="W24" i="1"/>
  <c r="V24" i="1"/>
  <c r="U24" i="1"/>
  <c r="T24" i="1"/>
  <c r="S24" i="1"/>
  <c r="R24" i="1"/>
  <c r="Q24" i="1"/>
  <c r="P24" i="1"/>
  <c r="W23" i="1"/>
  <c r="V23" i="1"/>
  <c r="U23" i="1"/>
  <c r="T23" i="1"/>
  <c r="S23" i="1"/>
  <c r="R23" i="1"/>
  <c r="Q23" i="1"/>
  <c r="P23" i="1"/>
  <c r="W22" i="1"/>
  <c r="V22" i="1"/>
  <c r="U22" i="1"/>
  <c r="T22" i="1"/>
  <c r="S22" i="1"/>
  <c r="R22" i="1"/>
  <c r="Q22" i="1"/>
  <c r="P22" i="1"/>
  <c r="W21" i="1"/>
  <c r="V21" i="1"/>
  <c r="U21" i="1"/>
  <c r="T21" i="1"/>
  <c r="S21" i="1"/>
  <c r="R21" i="1"/>
  <c r="Q21" i="1"/>
  <c r="P21" i="1"/>
  <c r="W20" i="1"/>
  <c r="V20" i="1"/>
  <c r="U20" i="1"/>
  <c r="T20" i="1"/>
  <c r="S20" i="1"/>
  <c r="R20" i="1"/>
  <c r="Q20" i="1"/>
  <c r="P20" i="1"/>
  <c r="W19" i="1"/>
  <c r="V19" i="1"/>
  <c r="U19" i="1"/>
  <c r="T19" i="1"/>
  <c r="S19" i="1"/>
  <c r="R19" i="1"/>
  <c r="Q19" i="1"/>
  <c r="P19" i="1"/>
  <c r="W18" i="1"/>
  <c r="V18" i="1"/>
  <c r="U18" i="1"/>
  <c r="T18" i="1"/>
  <c r="S18" i="1"/>
  <c r="R18" i="1"/>
  <c r="Q18" i="1"/>
  <c r="P18" i="1"/>
  <c r="W17" i="1"/>
  <c r="V17" i="1"/>
  <c r="U17" i="1"/>
  <c r="T17" i="1"/>
  <c r="S17" i="1"/>
  <c r="R17" i="1"/>
  <c r="Q17" i="1"/>
  <c r="P17" i="1"/>
  <c r="W16" i="1"/>
  <c r="V16" i="1"/>
  <c r="U16" i="1"/>
  <c r="T16" i="1"/>
  <c r="S16" i="1"/>
  <c r="R16" i="1"/>
  <c r="Q16" i="1"/>
  <c r="P16" i="1"/>
</calcChain>
</file>

<file path=xl/sharedStrings.xml><?xml version="1.0" encoding="utf-8"?>
<sst xmlns="http://schemas.openxmlformats.org/spreadsheetml/2006/main" count="1559" uniqueCount="766">
  <si>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</si>
  <si>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</si>
  <si>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</si>
  <si>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</si>
  <si>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</si>
  <si>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</si>
  <si>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</si>
  <si>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</si>
  <si>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</si>
  <si>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</si>
  <si>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</si>
  <si>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</si>
  <si>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</si>
  <si>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</si>
  <si>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</si>
  <si>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ANUAL</t>
  </si>
  <si>
    <t>ND</t>
  </si>
  <si>
    <t>Fin
( DGPM )</t>
  </si>
  <si>
    <t>EJE 2: PROSPERIDAD COMPARTIDA</t>
  </si>
  <si>
    <t>SEGUIMIENTO DE AVANCE EN CUMPLIMIENTO DE METAS Y OBJETIVOS 2022</t>
  </si>
  <si>
    <t>AVANCE EN CUMPLIMIENTO DE METAS TRIMESTRAL Y ANUAL ACUMULADO 2022</t>
  </si>
  <si>
    <t>META PLANEADA 2022</t>
  </si>
  <si>
    <t>META ALCANZADA 2022</t>
  </si>
  <si>
    <t>PORCENTAJE DE AVANCE TRIMESTRAL 2022</t>
  </si>
  <si>
    <t>PORCENTAJE DE AVANCE ACUMULADO ANUAL 2022</t>
  </si>
  <si>
    <t>JUSTIFICACION DE AVANCE DE RESULTADOS 2022</t>
  </si>
  <si>
    <t>JUSTIFICACIÓN DE AVANCE DE EJECUCIÓN DEL PRESUPUESTO 2022</t>
  </si>
  <si>
    <t>SEGUIMIENTO A LA EJECUCIÓN DEL PRESUPUESTO AUTORIZADO 2022</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</si>
  <si>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</si>
  <si>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</si>
  <si>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</si>
  <si>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Anual</t>
  </si>
  <si>
    <t>TRIMESTRE 1 2022</t>
  </si>
  <si>
    <t>TRIMESTRE 2 2022</t>
  </si>
  <si>
    <t>TRIMESTRE 3 2022</t>
  </si>
  <si>
    <t>TRIMESTRE 4 2022</t>
  </si>
  <si>
    <r>
      <rPr>
        <b/>
        <sz val="11"/>
        <color theme="1"/>
        <rFont val="Arial"/>
        <family val="2"/>
      </rPr>
      <t xml:space="preserve">UNIDAD DE MEDIDA DEL INDICADOR: </t>
    </r>
    <r>
      <rPr>
        <sz val="11"/>
        <color theme="1"/>
        <rFont val="Arial"/>
        <family val="2"/>
      </rPr>
      <t xml:space="preserve">
Indicador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</si>
  <si>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Coeficiente
</t>
    </r>
    <r>
      <rPr>
        <b/>
        <sz val="11"/>
        <color theme="1"/>
        <rFont val="Arial"/>
        <family val="2"/>
      </rPr>
      <t xml:space="preserve">UNIDAD DE MEDIDA DE LAS VARIABLES: </t>
    </r>
    <r>
      <rPr>
        <sz val="11"/>
        <color theme="1"/>
        <rFont val="Arial"/>
        <family val="2"/>
      </rPr>
      <t xml:space="preserve">
Puntuación entre 0 y 1</t>
    </r>
  </si>
  <si>
    <t>Propósito
(Sistema para el Desarrollo Integral de la Familia)</t>
  </si>
  <si>
    <r>
      <rPr>
        <b/>
        <sz val="11"/>
        <color rgb="FFFFFFFF"/>
        <rFont val="Arial"/>
        <family val="2"/>
      </rPr>
      <t>2.09.1.1.</t>
    </r>
    <r>
      <rPr>
        <sz val="11"/>
        <color rgb="FFFFFFFF"/>
        <rFont val="Arial"/>
        <family val="2"/>
      </rPr>
      <t xml:space="preserve"> Los grupos en situación vulnerable del Municipio Benito Juárez reciben atención, asistencia, apoyo y protección para su desarrollo integral.</t>
    </r>
  </si>
  <si>
    <t>Componente (Dirección General)</t>
  </si>
  <si>
    <r>
      <rPr>
        <b/>
        <sz val="11"/>
        <color theme="1"/>
        <rFont val="Arial"/>
        <family val="2"/>
      </rPr>
      <t>2.09.1.1.1</t>
    </r>
    <r>
      <rPr>
        <sz val="11"/>
        <color theme="1"/>
        <rFont val="Arial"/>
        <family val="2"/>
      </rPr>
      <t xml:space="preserve"> Propuestas, políticas, acuerdos, planes y programas, por la Junta Directiva aprobados.</t>
    </r>
  </si>
  <si>
    <t>Actividad
(Dirección General)</t>
  </si>
  <si>
    <r>
      <t xml:space="preserve">
</t>
    </r>
    <r>
      <rPr>
        <b/>
        <sz val="11"/>
        <color theme="1"/>
        <rFont val="Arial"/>
        <family val="2"/>
      </rPr>
      <t>2.09.1.1.1.1</t>
    </r>
    <r>
      <rPr>
        <sz val="11"/>
        <color theme="1"/>
        <rFont val="Arial"/>
        <family val="2"/>
      </rPr>
      <t xml:space="preserve"> Participación en actividades de representación, coordinación, gestión, vinculación y supervisión por parte de la Dirección General del Sistema DIF.
</t>
    </r>
  </si>
  <si>
    <t>Actividad 
(Coordinación de Relaciones Públicas)</t>
  </si>
  <si>
    <r>
      <rPr>
        <b/>
        <sz val="11"/>
        <color theme="1"/>
        <rFont val="Arial"/>
        <family val="2"/>
      </rPr>
      <t>2.09.1.1.1.2</t>
    </r>
    <r>
      <rPr>
        <sz val="11"/>
        <color theme="1"/>
        <rFont val="Arial"/>
        <family val="2"/>
      </rPr>
      <t xml:space="preserve"> Realización de gestiones y vinculaciones entre la institución con empresas, organizaciones no gubernamentales, institutos, etc.</t>
    </r>
  </si>
  <si>
    <r>
      <rPr>
        <b/>
        <sz val="11"/>
        <color theme="1"/>
        <rFont val="Arial"/>
        <family val="2"/>
      </rPr>
      <t>2.09.1.1.1.3</t>
    </r>
    <r>
      <rPr>
        <sz val="11"/>
        <color theme="1"/>
        <rFont val="Arial"/>
        <family val="2"/>
      </rPr>
      <t xml:space="preserve"> Organización  de protocolos  eventos para la procuración de recursos a beneficio del Sistema DIF.</t>
    </r>
  </si>
  <si>
    <t>Actividad
(Unidad Jurídica)</t>
  </si>
  <si>
    <r>
      <rPr>
        <b/>
        <sz val="11"/>
        <color theme="1"/>
        <rFont val="Arial"/>
        <family val="2"/>
      </rPr>
      <t xml:space="preserve">2.09.1.1.1.4 </t>
    </r>
    <r>
      <rPr>
        <sz val="11"/>
        <color theme="1"/>
        <rFont val="Arial"/>
        <family val="2"/>
      </rPr>
      <t>Realización de sesiones ordinarias y extraordinarias con la Junta Directiva, comités y consejos.</t>
    </r>
  </si>
  <si>
    <r>
      <rPr>
        <b/>
        <sz val="11"/>
        <color theme="1"/>
        <rFont val="Arial"/>
        <family val="2"/>
      </rPr>
      <t>2.09.1.1.1.5</t>
    </r>
    <r>
      <rPr>
        <sz val="11"/>
        <color theme="1"/>
        <rFont val="Arial"/>
        <family val="2"/>
      </rPr>
      <t xml:space="preserve"> Elaboración de instrumentos jurídicos.</t>
    </r>
  </si>
  <si>
    <t>Actividad
(Coordinación de Planeación y Evaluación)</t>
  </si>
  <si>
    <r>
      <rPr>
        <b/>
        <sz val="11"/>
        <rFont val="Arial"/>
        <family val="2"/>
      </rPr>
      <t>2.09.1.1.1.6</t>
    </r>
    <r>
      <rPr>
        <sz val="11"/>
        <rFont val="Arial"/>
        <family val="2"/>
      </rPr>
      <t xml:space="preserve"> Realización de reportes de planeación y evaluación con las diferentes áreas del Sistema DIF Benito Juárez.</t>
    </r>
  </si>
  <si>
    <t>Actividad
(Coordinación de Comunicación Social)</t>
  </si>
  <si>
    <r>
      <rPr>
        <b/>
        <sz val="11"/>
        <color theme="1"/>
        <rFont val="Arial"/>
        <family val="2"/>
      </rPr>
      <t>2.09.1.1.1.7</t>
    </r>
    <r>
      <rPr>
        <sz val="11"/>
        <color theme="1"/>
        <rFont val="Arial"/>
        <family val="2"/>
      </rPr>
      <t xml:space="preserve"> Difusión de programas y Actividades del Sistema DIF Benito Juárez. </t>
    </r>
  </si>
  <si>
    <t>Componente (Secretaría Particular)</t>
  </si>
  <si>
    <r>
      <rPr>
        <b/>
        <sz val="11"/>
        <color theme="1"/>
        <rFont val="Arial"/>
        <family val="2"/>
      </rPr>
      <t>2.09.1.1.2</t>
    </r>
    <r>
      <rPr>
        <sz val="11"/>
        <color theme="1"/>
        <rFont val="Arial"/>
        <family val="2"/>
      </rPr>
      <t xml:space="preserve"> Agendas de actividades institucionales y de representación del Sistema DIF de Benito Juárez supervisadas.</t>
    </r>
  </si>
  <si>
    <t>Actividad
(Secretaría Particular)</t>
  </si>
  <si>
    <r>
      <rPr>
        <b/>
        <sz val="11"/>
        <rFont val="Arial"/>
        <family val="2"/>
      </rPr>
      <t>2.09.1.1.2.1</t>
    </r>
    <r>
      <rPr>
        <sz val="11"/>
        <rFont val="Arial"/>
        <family val="2"/>
      </rPr>
      <t xml:space="preserve"> Organización y apoyo técnico protocolario de las actividades de la agenda institucional del Sistema para el desarrollo Integral de la Familia de Benito Juárez.</t>
    </r>
  </si>
  <si>
    <r>
      <rPr>
        <b/>
        <sz val="11"/>
        <color theme="1"/>
        <rFont val="Arial"/>
        <family val="2"/>
      </rPr>
      <t xml:space="preserve">2.09.1.1.2.2 </t>
    </r>
    <r>
      <rPr>
        <sz val="11"/>
        <color theme="1"/>
        <rFont val="Arial"/>
        <family val="2"/>
      </rPr>
      <t>Supervisión y programación  de  la agenda y asuntos oficiales de la presidencia del patronato.</t>
    </r>
  </si>
  <si>
    <t>Componente
(Jefatura del Área de Asistencia Social y Atención Ciudadana)</t>
  </si>
  <si>
    <r>
      <rPr>
        <b/>
        <sz val="11"/>
        <rFont val="Arial"/>
        <family val="2"/>
      </rPr>
      <t>2.09.1.1.3.</t>
    </r>
    <r>
      <rPr>
        <sz val="11"/>
        <rFont val="Arial"/>
        <family val="2"/>
      </rPr>
      <t xml:space="preserve"> Servicios y apoyos sociales en especie a personas en situación de  vulnerabilidad y  personas con alguna discapacidad en el municipio de Benito Juárez, otorgados.</t>
    </r>
  </si>
  <si>
    <t>Actividad
(Jefatura del Área de Asistencia Social y Atención Ciudadana)</t>
  </si>
  <si>
    <r>
      <rPr>
        <b/>
        <sz val="11"/>
        <color theme="1"/>
        <rFont val="Arial"/>
        <family val="2"/>
      </rPr>
      <t>2.09.1.1.3.1.</t>
    </r>
    <r>
      <rPr>
        <sz val="11"/>
        <color theme="1"/>
        <rFont val="Arial"/>
        <family val="2"/>
      </rPr>
      <t xml:space="preserve"> Elaboración de formatos para descuentos en servicios médicos, dentales y psicológicos.</t>
    </r>
  </si>
  <si>
    <r>
      <rPr>
        <b/>
        <sz val="11"/>
        <color theme="1"/>
        <rFont val="Arial"/>
        <family val="2"/>
      </rPr>
      <t>2.09.1.1.3.2.</t>
    </r>
    <r>
      <rPr>
        <sz val="11"/>
        <color theme="1"/>
        <rFont val="Arial"/>
        <family val="2"/>
      </rPr>
      <t xml:space="preserve"> Aplicación de estudios socioeconómicos para diagnóstico social y determinación de apoyos.</t>
    </r>
  </si>
  <si>
    <r>
      <rPr>
        <b/>
        <sz val="11"/>
        <color theme="1"/>
        <rFont val="Arial"/>
        <family val="2"/>
      </rPr>
      <t>2.09.1.1.3.3</t>
    </r>
    <r>
      <rPr>
        <sz val="11"/>
        <color theme="1"/>
        <rFont val="Arial"/>
        <family val="2"/>
      </rPr>
      <t>. Realización de gestiones administrativas para la adquisición de  ayudas sociales en especie, realizadas.</t>
    </r>
  </si>
  <si>
    <t>Componente
(Coordinación de Eventos Patronato)</t>
  </si>
  <si>
    <r>
      <t xml:space="preserve">
</t>
    </r>
    <r>
      <rPr>
        <b/>
        <sz val="11"/>
        <color theme="1"/>
        <rFont val="Arial"/>
        <family val="2"/>
      </rPr>
      <t>2.09.1.1.4</t>
    </r>
    <r>
      <rPr>
        <sz val="11"/>
        <color theme="1"/>
        <rFont val="Calibri"/>
        <family val="2"/>
        <scheme val="minor"/>
      </rPr>
      <t xml:space="preserve"> Procuraciones de apoyos económicos y recursos para coadyuvar al mejoramiento de los servicios del Sistema DIF de Benito Juárez.
</t>
    </r>
  </si>
  <si>
    <t>Actividad
(Coordinación de Eventos  Patronato)</t>
  </si>
  <si>
    <r>
      <rPr>
        <b/>
        <sz val="11"/>
        <color theme="1"/>
        <rFont val="Arial"/>
        <family val="2"/>
      </rPr>
      <t>2.09.1.1.4.1</t>
    </r>
    <r>
      <rPr>
        <sz val="11"/>
        <color theme="1"/>
        <rFont val="Arial"/>
        <family val="2"/>
      </rPr>
      <t xml:space="preserve"> Realización de Visitas para gestionar apoyos a Instituciones Públicas, Privadas y Asociaciones.</t>
    </r>
  </si>
  <si>
    <r>
      <rPr>
        <b/>
        <sz val="11"/>
        <color theme="1"/>
        <rFont val="Arial"/>
        <family val="2"/>
      </rPr>
      <t xml:space="preserve">2.09.1.1.4.2 </t>
    </r>
    <r>
      <rPr>
        <sz val="11"/>
        <color theme="1"/>
        <rFont val="Arial"/>
        <family val="2"/>
      </rPr>
      <t xml:space="preserve">Elaboración del calendario de trabajo  para actividades de procuración de  apoyos económicos y recursos. </t>
    </r>
  </si>
  <si>
    <t>Componente (Oficialía Mayor)</t>
  </si>
  <si>
    <r>
      <rPr>
        <b/>
        <sz val="11"/>
        <color theme="1"/>
        <rFont val="Arial"/>
        <family val="2"/>
      </rPr>
      <t>2.09.1.1.5</t>
    </r>
    <r>
      <rPr>
        <sz val="11"/>
        <color theme="1"/>
        <rFont val="Arial"/>
        <family val="2"/>
      </rPr>
      <t xml:space="preserve"> Procesos de apoyo administrativo para las diferentes Direcciones del Sistema para el Desarrollo Integral de la Familia de Benito Juárez realizados.</t>
    </r>
  </si>
  <si>
    <t>Actividad
(Coordinación de Sistemas)</t>
  </si>
  <si>
    <r>
      <rPr>
        <b/>
        <sz val="11"/>
        <color theme="1"/>
        <rFont val="Arial"/>
        <family val="2"/>
      </rPr>
      <t>2.09.1.1.5.1</t>
    </r>
    <r>
      <rPr>
        <sz val="11"/>
        <color theme="1"/>
        <rFont val="Arial"/>
        <family val="2"/>
      </rPr>
      <t xml:space="preserve"> Atención de las solicitudes de necesidades de mantenimiento de los equipos de cómputo, líneas telefónicas y la red informática de voz y datos.</t>
    </r>
  </si>
  <si>
    <t>Actividad 
(Coordinación de Suministros)</t>
  </si>
  <si>
    <r>
      <rPr>
        <b/>
        <sz val="11"/>
        <color theme="1"/>
        <rFont val="Arial"/>
        <family val="2"/>
      </rPr>
      <t>2.09.1.1.5.2</t>
    </r>
    <r>
      <rPr>
        <sz val="11"/>
        <color theme="1"/>
        <rFont val="Arial"/>
        <family val="2"/>
      </rPr>
      <t xml:space="preserve"> Adquisición de bienes, insumos, materiales y servicios para la operación del Sistema para el Desarrollo Integral de la Familia de Benito Juárez.</t>
    </r>
  </si>
  <si>
    <t xml:space="preserve">Actividad 
(Jefatura de Parque Vehicular)                     </t>
  </si>
  <si>
    <r>
      <t xml:space="preserve">2.09.1.1.5.3. </t>
    </r>
    <r>
      <rPr>
        <sz val="11"/>
        <rFont val="Arial"/>
        <family val="2"/>
      </rPr>
      <t>Elaboración de fichas de control del mantenimiento y reparación del parque vehicular</t>
    </r>
    <r>
      <rPr>
        <b/>
        <sz val="11"/>
        <rFont val="Arial"/>
        <family val="2"/>
      </rPr>
      <t>.</t>
    </r>
  </si>
  <si>
    <t>Actividad
(Coordinación de Recursos Financieros)</t>
  </si>
  <si>
    <t>Actividad
(Coordinación de Recursos Humanos)</t>
  </si>
  <si>
    <r>
      <rPr>
        <b/>
        <sz val="11"/>
        <color rgb="FF000000"/>
        <rFont val="Arial"/>
        <family val="2"/>
      </rPr>
      <t>2.09.1.1.5.5.</t>
    </r>
    <r>
      <rPr>
        <sz val="11"/>
        <color rgb="FF000000"/>
        <rFont val="Arial"/>
        <family val="2"/>
      </rPr>
      <t xml:space="preserve"> Elaboración de cédulas nominales quincenales por medio de un control de incidencias.</t>
    </r>
  </si>
  <si>
    <t>Actividad
(Jefatura de Capacitación)</t>
  </si>
  <si>
    <r>
      <rPr>
        <b/>
        <sz val="11"/>
        <rFont val="Arial"/>
        <family val="2"/>
      </rPr>
      <t>2.09.1.1.5.6.</t>
    </r>
    <r>
      <rPr>
        <sz val="11"/>
        <rFont val="Arial"/>
        <family val="2"/>
      </rPr>
      <t xml:space="preserve"> Capacitación interna al personal de conformidad a la legislación aplicable en el Sistema Desarrollo Integral de la Familia de Benito Juárez.</t>
    </r>
  </si>
  <si>
    <t>Actividad
(Coordinación de Patrimonio Interno)</t>
  </si>
  <si>
    <r>
      <rPr>
        <b/>
        <sz val="11"/>
        <color rgb="FF000000"/>
        <rFont val="Arial"/>
        <family val="2"/>
      </rPr>
      <t xml:space="preserve">2.09.1.1.5.7. </t>
    </r>
    <r>
      <rPr>
        <sz val="11"/>
        <color rgb="FF000000"/>
        <rFont val="Arial"/>
        <family val="2"/>
      </rPr>
      <t>Elaboración de inventarios de bienes muebles e inmuebles para su adecuado control y verificación.</t>
    </r>
  </si>
  <si>
    <t>Actividad
(Coordinación de Servicios Generales)</t>
  </si>
  <si>
    <r>
      <rPr>
        <b/>
        <sz val="11"/>
        <color rgb="FF000000"/>
        <rFont val="Arial"/>
        <family val="2"/>
      </rPr>
      <t xml:space="preserve">2.09.1.1.5.8 </t>
    </r>
    <r>
      <rPr>
        <sz val="11"/>
        <color rgb="FF000000"/>
        <rFont val="Arial"/>
        <family val="2"/>
      </rPr>
      <t>Acciones de mantenimiento y seguridad de las instalaciones del Sistema para el Desarrollo Integral de la Familia Benito Juárez realizadas.</t>
    </r>
  </si>
  <si>
    <t>Componente (Coordinación de Donativos)</t>
  </si>
  <si>
    <r>
      <rPr>
        <b/>
        <sz val="11"/>
        <color theme="1"/>
        <rFont val="Arial"/>
        <family val="2"/>
      </rPr>
      <t>2.09.1.1.6.</t>
    </r>
    <r>
      <rPr>
        <sz val="11"/>
        <color theme="1"/>
        <rFont val="Arial"/>
        <family val="2"/>
      </rPr>
      <t xml:space="preserve"> Donativos dirigidos a fortalecer los servicios sociales de las diferentes áreas del Sistema para el Desarrollo Integral de la Familia Benito Juárez, y organizaciones no gubernamentales, entregados.</t>
    </r>
  </si>
  <si>
    <t>Actividad
(Coordinación de Donativos)</t>
  </si>
  <si>
    <r>
      <rPr>
        <b/>
        <sz val="11"/>
        <color theme="1"/>
        <rFont val="Arial"/>
        <family val="2"/>
      </rPr>
      <t>2.09.1.1.6.1.</t>
    </r>
    <r>
      <rPr>
        <sz val="11"/>
        <color theme="1"/>
        <rFont val="Arial"/>
        <family val="2"/>
      </rPr>
      <t xml:space="preserve"> Recepción de entradas de donativos en especie o monetario.</t>
    </r>
  </si>
  <si>
    <r>
      <rPr>
        <b/>
        <sz val="11"/>
        <color theme="1"/>
        <rFont val="Arial"/>
        <family val="2"/>
      </rPr>
      <t>2.09.1.1.6.2.</t>
    </r>
    <r>
      <rPr>
        <sz val="11"/>
        <color theme="1"/>
        <rFont val="Arial"/>
        <family val="2"/>
      </rPr>
      <t xml:space="preserve"> Elaboración de salidas de donativos en especie.</t>
    </r>
  </si>
  <si>
    <t>Componente
(Dirección de Prevención y Atención a la Infancia y Adolescencia)</t>
  </si>
  <si>
    <r>
      <rPr>
        <b/>
        <sz val="11"/>
        <color theme="1"/>
        <rFont val="Arial"/>
        <family val="2"/>
      </rPr>
      <t>2.09.1.1.7.</t>
    </r>
    <r>
      <rPr>
        <sz val="11"/>
        <color theme="1"/>
        <rFont val="Arial"/>
        <family val="2"/>
      </rPr>
      <t xml:space="preserve"> Fortalecimiento a la población en solución de problemas y cultura de la paz, dirigidas a las familias, realizadas.</t>
    </r>
  </si>
  <si>
    <t>Actividad
(Dirección de Prevención y Atención a la Infancia y Adolescencia)</t>
  </si>
  <si>
    <r>
      <rPr>
        <b/>
        <sz val="11"/>
        <color theme="1"/>
        <rFont val="Arial"/>
        <family val="2"/>
      </rPr>
      <t xml:space="preserve">2.09.1.1.7.1. </t>
    </r>
    <r>
      <rPr>
        <sz val="11"/>
        <color theme="1"/>
        <rFont val="Arial"/>
        <family val="2"/>
      </rPr>
      <t>Realización de actividades para la solución pacífica de conflictos familiares.</t>
    </r>
  </si>
  <si>
    <r>
      <rPr>
        <b/>
        <sz val="11"/>
        <color theme="1"/>
        <rFont val="Arial"/>
        <family val="2"/>
      </rPr>
      <t>2.09.1.1.7.2.</t>
    </r>
    <r>
      <rPr>
        <sz val="11"/>
        <color theme="1"/>
        <rFont val="Arial"/>
        <family val="2"/>
      </rPr>
      <t xml:space="preserve"> Realización de eventos de difusión de la cultura de la paz.</t>
    </r>
  </si>
  <si>
    <t>Componente
(Coordinación de Riesgos Psicosociales)</t>
  </si>
  <si>
    <r>
      <rPr>
        <b/>
        <sz val="11"/>
        <color rgb="FF000000"/>
        <rFont val="Arial"/>
        <family val="2"/>
      </rPr>
      <t xml:space="preserve">2.09.1.1.8. </t>
    </r>
    <r>
      <rPr>
        <sz val="11"/>
        <color rgb="FF000000"/>
        <rFont val="Arial"/>
        <family val="2"/>
      </rPr>
      <t>Actividades de prevención y atención de riesgos psicosociales para los benitojuarenses proporcionadas.</t>
    </r>
  </si>
  <si>
    <t>Actividad
(Coordinación de Riesgos Psicosociales)</t>
  </si>
  <si>
    <r>
      <rPr>
        <b/>
        <sz val="11"/>
        <color rgb="FF000000"/>
        <rFont val="Arial"/>
        <family val="2"/>
      </rPr>
      <t>2.09.1.1.8.1.</t>
    </r>
    <r>
      <rPr>
        <b/>
        <sz val="11"/>
        <color rgb="FFFF0000"/>
        <rFont val="Arial"/>
        <family val="2"/>
      </rPr>
      <t xml:space="preserve"> </t>
    </r>
    <r>
      <rPr>
        <sz val="11"/>
        <rFont val="Arial"/>
        <family val="2"/>
      </rPr>
      <t>E</t>
    </r>
    <r>
      <rPr>
        <sz val="11"/>
        <color rgb="FF000000"/>
        <rFont val="Arial"/>
        <family val="2"/>
      </rPr>
      <t>scuelas, empresas, asociaciones, que aceptaron las diferentes actividades de prevención y atención de riesgos psicosociales.</t>
    </r>
  </si>
  <si>
    <r>
      <rPr>
        <b/>
        <sz val="11"/>
        <rFont val="Arial"/>
        <family val="2"/>
      </rPr>
      <t xml:space="preserve">2.09.1.1.8.2. </t>
    </r>
    <r>
      <rPr>
        <sz val="11"/>
        <rFont val="Arial"/>
        <family val="2"/>
      </rPr>
      <t>Actividades de prevención y atención de riesgos psicosociales realizar.</t>
    </r>
  </si>
  <si>
    <t>Componente
(Coordinación de la Explotación Infantil)</t>
  </si>
  <si>
    <t>Actividad
(Coordinación de la Explotación Infantil)</t>
  </si>
  <si>
    <r>
      <rPr>
        <b/>
        <sz val="11"/>
        <color theme="1"/>
        <rFont val="Arial"/>
        <family val="2"/>
      </rPr>
      <t>2.09.1.1.9.3.</t>
    </r>
    <r>
      <rPr>
        <sz val="11"/>
        <color theme="1"/>
        <rFont val="Arial"/>
        <family val="2"/>
      </rPr>
      <t xml:space="preserve"> Realización de recorridos para identificar niñas, niños y adolescentes en situación de trabajo infantil y/o explotación.</t>
    </r>
  </si>
  <si>
    <t>Componente
(Coordinación de Recreación, Cultura y Deporte)</t>
  </si>
  <si>
    <r>
      <rPr>
        <b/>
        <sz val="11"/>
        <rFont val="Arial"/>
        <family val="2"/>
      </rPr>
      <t>2.09.1.1.10.</t>
    </r>
    <r>
      <rPr>
        <sz val="11"/>
        <rFont val="Arial"/>
        <family val="2"/>
      </rPr>
      <t xml:space="preserve"> Actividades de recreación, cultura y deporte para las niñas, niños y adolescentes realizadas.</t>
    </r>
  </si>
  <si>
    <t>Actividad
(Coordinación de Recreación, Cultura y Deporte)</t>
  </si>
  <si>
    <r>
      <rPr>
        <b/>
        <sz val="11"/>
        <rFont val="Arial"/>
        <family val="2"/>
      </rPr>
      <t>2.09.1.1.10.1.</t>
    </r>
    <r>
      <rPr>
        <sz val="11"/>
        <rFont val="Arial"/>
        <family val="2"/>
      </rPr>
      <t xml:space="preserve"> Realización de clases de recreación, cultura y deporte para niñas, niños y adolescentes.</t>
    </r>
  </si>
  <si>
    <r>
      <rPr>
        <b/>
        <sz val="11"/>
        <rFont val="Arial"/>
        <family val="2"/>
      </rPr>
      <t>2.09.1.1.10.2.</t>
    </r>
    <r>
      <rPr>
        <sz val="11"/>
        <rFont val="Arial"/>
        <family val="2"/>
      </rPr>
      <t xml:space="preserve"> Realización de eventos y concursos de recreación, cultura y deporte para niñas, niños y adolescente</t>
    </r>
    <r>
      <rPr>
        <sz val="11"/>
        <color rgb="FF000000"/>
        <rFont val="Arial"/>
        <family val="2"/>
      </rPr>
      <t>s.</t>
    </r>
  </si>
  <si>
    <t xml:space="preserve">Componente
(Coordinación de Centros Asistenciales de Desarrollo Infantil)    </t>
  </si>
  <si>
    <r>
      <rPr>
        <b/>
        <sz val="11"/>
        <rFont val="Arial"/>
        <family val="2"/>
      </rPr>
      <t xml:space="preserve">2.09.1.1.11. </t>
    </r>
    <r>
      <rPr>
        <sz val="11"/>
        <rFont val="Arial"/>
        <family val="2"/>
      </rPr>
      <t>Servicios de escuelas de tiempo completo con atención educativa, asistencial, formativa, alimentaria y de salud  dirigida a hijas(os) de padres y madres trabajadoras benitojuarenses brindados.</t>
    </r>
  </si>
  <si>
    <t xml:space="preserve">Actividad
(Coordinación de Centros Asistenciales de Desarrollo Infantil)    </t>
  </si>
  <si>
    <r>
      <rPr>
        <b/>
        <sz val="11"/>
        <rFont val="Arial"/>
        <family val="2"/>
      </rPr>
      <t>2.09.1.1.11.1 S</t>
    </r>
    <r>
      <rPr>
        <sz val="11"/>
        <rFont val="Arial"/>
        <family val="2"/>
      </rPr>
      <t xml:space="preserve">ervicios brindados a niños y niñas inscritos a los Centros de Asistenciales de Desarrollo Infantil. </t>
    </r>
  </si>
  <si>
    <r>
      <rPr>
        <b/>
        <sz val="11"/>
        <rFont val="Arial"/>
        <family val="2"/>
      </rPr>
      <t>2.09.1.1.11.2</t>
    </r>
    <r>
      <rPr>
        <sz val="11"/>
        <rFont val="Arial"/>
        <family val="2"/>
      </rPr>
      <t xml:space="preserve"> Realización de actividades Sociales, Culturales, Deportivas y Recreativas.</t>
    </r>
  </si>
  <si>
    <r>
      <rPr>
        <b/>
        <sz val="11"/>
        <rFont val="Arial"/>
        <family val="2"/>
      </rPr>
      <t>2.09.1.1.11.3</t>
    </r>
    <r>
      <rPr>
        <sz val="11"/>
        <rFont val="Arial"/>
        <family val="2"/>
      </rPr>
      <t xml:space="preserve"> Entrega de raciones de comida para los niños y niñas inscritos en los Centros Asistenciales de Desarrollo Infantil.</t>
    </r>
  </si>
  <si>
    <r>
      <rPr>
        <b/>
        <sz val="11"/>
        <color theme="1"/>
        <rFont val="Arial"/>
        <family val="2"/>
      </rPr>
      <t>2.09.1.1.12.</t>
    </r>
    <r>
      <rPr>
        <sz val="11"/>
        <color theme="1"/>
        <rFont val="Arial"/>
        <family val="2"/>
      </rPr>
      <t xml:space="preserve"> Registro Nacional de Centros para la Atención, Cuidado y Desarrollo Integral Infantil en el Municipio de Benito Juárez realizados. </t>
    </r>
  </si>
  <si>
    <r>
      <rPr>
        <b/>
        <sz val="11"/>
        <color theme="1"/>
        <rFont val="Arial"/>
        <family val="2"/>
      </rPr>
      <t xml:space="preserve">2.09.1.1.12.1. </t>
    </r>
    <r>
      <rPr>
        <sz val="11"/>
        <color theme="1"/>
        <rFont val="Arial"/>
        <family val="2"/>
      </rPr>
      <t>Realización de visitas de supervisión a Centros de Atención Infantil para registro y verificación de documentos.</t>
    </r>
  </si>
  <si>
    <t>Componente
(Delegación de la Procuraduría de Protección de Niñas, Niños, Adolescentes y la Familia)</t>
  </si>
  <si>
    <r>
      <rPr>
        <b/>
        <sz val="11"/>
        <color theme="1"/>
        <rFont val="Arial"/>
        <family val="2"/>
      </rPr>
      <t>2.09.1.1.13.</t>
    </r>
    <r>
      <rPr>
        <sz val="11"/>
        <color theme="1"/>
        <rFont val="Arial"/>
        <family val="2"/>
      </rPr>
      <t xml:space="preserve"> Servicios de asistencia social y jurídica a niñas, niños, adolescentes y su familia, otorgados.</t>
    </r>
  </si>
  <si>
    <t>Actividad
(Delegación de la Procuraduría de Protección de Niñas, Niños, Adolescentes y la Familia)</t>
  </si>
  <si>
    <r>
      <rPr>
        <b/>
        <sz val="11"/>
        <color theme="1"/>
        <rFont val="Arial"/>
        <family val="2"/>
      </rPr>
      <t>2.09.1.1.13.1.</t>
    </r>
    <r>
      <rPr>
        <sz val="11"/>
        <color theme="1"/>
        <rFont val="Arial"/>
        <family val="2"/>
      </rPr>
      <t xml:space="preserve"> Realización de planes de restitución de derechos de las niñas, niños, adolescentes que se encuentran en situación de vulnerabilidad.</t>
    </r>
  </si>
  <si>
    <r>
      <rPr>
        <b/>
        <sz val="11"/>
        <color theme="1"/>
        <rFont val="Arial"/>
        <family val="2"/>
      </rPr>
      <t>2.09.1.1.13.2.</t>
    </r>
    <r>
      <rPr>
        <sz val="11"/>
        <color theme="1"/>
        <rFont val="Arial"/>
        <family val="2"/>
      </rPr>
      <t xml:space="preserve"> Elaboración de diagnósticos de vulneración de derechos de niñas, niños y adolescentes.</t>
    </r>
  </si>
  <si>
    <r>
      <rPr>
        <b/>
        <sz val="11"/>
        <color rgb="FF000000"/>
        <rFont val="Arial"/>
        <family val="2"/>
      </rPr>
      <t>2.09.1.1.13.3.</t>
    </r>
    <r>
      <rPr>
        <sz val="11"/>
        <color rgb="FF000000"/>
        <rFont val="Arial"/>
        <family val="2"/>
      </rPr>
      <t xml:space="preserve"> Elaboración de convenios de pensión alimenticia a familias en estado de vulnerabilidad para mediación ante controversias familiares.</t>
    </r>
  </si>
  <si>
    <r>
      <rPr>
        <b/>
        <sz val="11"/>
        <color rgb="FF000000"/>
        <rFont val="Arial"/>
        <family val="2"/>
      </rPr>
      <t>2.09.1.1.13.4.</t>
    </r>
    <r>
      <rPr>
        <sz val="11"/>
        <color rgb="FF000000"/>
        <rFont val="Arial"/>
        <family val="2"/>
      </rPr>
      <t xml:space="preserve"> Realización de acompañamientos a niñas, niños y adolescentes a diferentes órganos institucionales (juzgados orales, tradicionales, familiares, penales y la fiscalía general).</t>
    </r>
  </si>
  <si>
    <t>Actividad
(Coordinación de Asistencia Social)</t>
  </si>
  <si>
    <r>
      <rPr>
        <b/>
        <sz val="11"/>
        <color rgb="FF000000"/>
        <rFont val="Arial"/>
        <family val="2"/>
      </rPr>
      <t>2.09.1.1.13.5.</t>
    </r>
    <r>
      <rPr>
        <sz val="11"/>
        <color rgb="FF000000"/>
        <rFont val="Arial"/>
        <family val="2"/>
      </rPr>
      <t xml:space="preserve"> Realización de visitas domiciliarias e institucionales para realizar investigaciones sociales, acompañamientos, seguimientos y traslados de menores.</t>
    </r>
  </si>
  <si>
    <t>Actividad
(Coordinación de Psicología Jurídica)</t>
  </si>
  <si>
    <r>
      <rPr>
        <b/>
        <sz val="11"/>
        <color rgb="FF000000"/>
        <rFont val="Arial"/>
        <family val="2"/>
      </rPr>
      <t>2.09.1.1.13.6.</t>
    </r>
    <r>
      <rPr>
        <sz val="11"/>
        <color rgb="FF000000"/>
        <rFont val="Arial"/>
        <family val="2"/>
      </rPr>
      <t xml:space="preserve"> Atención psicológica a familias, personas; víctimas o generadoras de violencia.</t>
    </r>
  </si>
  <si>
    <t>Componente
(Coordinación del Centro Especializado para la Atención a la Violencia)</t>
  </si>
  <si>
    <r>
      <rPr>
        <b/>
        <sz val="11"/>
        <color theme="1"/>
        <rFont val="Arial"/>
        <family val="2"/>
      </rPr>
      <t>2.09.1.1.14.</t>
    </r>
    <r>
      <rPr>
        <sz val="11"/>
        <color theme="1"/>
        <rFont val="Arial"/>
        <family val="2"/>
      </rPr>
      <t xml:space="preserve"> Acciones de prevención y atención para un entorno libre de violencia en mujeres y hombres generadoras o víctimas de violencia realizadas.</t>
    </r>
  </si>
  <si>
    <t>Actividad
(Coordinación del Centro Especializado Para la Atención a la Violencia)</t>
  </si>
  <si>
    <r>
      <rPr>
        <b/>
        <sz val="11"/>
        <color rgb="FF000000"/>
        <rFont val="Arial"/>
        <family val="2"/>
      </rPr>
      <t>2.09.1.1.14.1.</t>
    </r>
    <r>
      <rPr>
        <sz val="11"/>
        <color rgb="FF000000"/>
        <rFont val="Arial"/>
        <family val="2"/>
      </rPr>
      <t xml:space="preserve"> Atenciones multidisciplinarias a personas víctimas de violencia.</t>
    </r>
  </si>
  <si>
    <r>
      <rPr>
        <b/>
        <sz val="11"/>
        <color rgb="FF000000"/>
        <rFont val="Arial"/>
        <family val="2"/>
      </rPr>
      <t>2.09.1.1.14.2.</t>
    </r>
    <r>
      <rPr>
        <sz val="11"/>
        <color rgb="FF000000"/>
        <rFont val="Arial"/>
        <family val="2"/>
      </rPr>
      <t xml:space="preserve"> Impartición de pláticas y talleres orientados a la prevención de la violencia.</t>
    </r>
  </si>
  <si>
    <r>
      <rPr>
        <b/>
        <sz val="11"/>
        <rFont val="Arial"/>
        <family val="2"/>
      </rPr>
      <t>2.09.1.1.14.3.</t>
    </r>
    <r>
      <rPr>
        <sz val="11"/>
        <rFont val="Arial"/>
        <family val="2"/>
      </rPr>
      <t xml:space="preserve"> Otorgar capacitación para el autoempleo a mujeres receptoras de violencia en cualquiera de sus modalidades.</t>
    </r>
  </si>
  <si>
    <t>Componente
(Coordinación de la Casa de Asistencia Temporal)</t>
  </si>
  <si>
    <r>
      <rPr>
        <b/>
        <sz val="11"/>
        <color theme="1"/>
        <rFont val="Arial"/>
        <family val="2"/>
      </rPr>
      <t>2.09.1.1.15.</t>
    </r>
    <r>
      <rPr>
        <sz val="11"/>
        <color theme="1"/>
        <rFont val="Arial"/>
        <family val="2"/>
      </rPr>
      <t xml:space="preserve"> Servicios de atención física, mental y jurídica de las niñas, niños y adolescentes benitojuarenses y migrantes de la Casa de Asistencia Temporal, brindados.</t>
    </r>
  </si>
  <si>
    <t>Actividad
(Coordinación de la Casa de Asistencia Temporal)</t>
  </si>
  <si>
    <r>
      <rPr>
        <b/>
        <sz val="11"/>
        <color theme="1"/>
        <rFont val="Arial"/>
        <family val="2"/>
      </rPr>
      <t>2.09.1.1.15.1.</t>
    </r>
    <r>
      <rPr>
        <sz val="11"/>
        <color theme="1"/>
        <rFont val="Arial"/>
        <family val="2"/>
      </rPr>
      <t xml:space="preserve"> Integración de Expedientes a las niñas, niños y adolescentes benitojuarenses y migrantes que ingresan a la Casa de Asistencia Temporal.</t>
    </r>
  </si>
  <si>
    <r>
      <rPr>
        <b/>
        <sz val="11"/>
        <color theme="1"/>
        <rFont val="Arial"/>
        <family val="2"/>
      </rPr>
      <t>2.09.1.1.15.2.</t>
    </r>
    <r>
      <rPr>
        <sz val="11"/>
        <color theme="1"/>
        <rFont val="Arial"/>
        <family val="2"/>
      </rPr>
      <t xml:space="preserve"> Realización de acompañamientos a niñas, niños y adolescentes benitojuarenses y migrantes a diferentes órganos institucionales (Juzgados Orales, Tradicionales, Familiares, Penales y la Fiscalía General), de salud y otros. </t>
    </r>
  </si>
  <si>
    <r>
      <rPr>
        <b/>
        <sz val="11"/>
        <color theme="1"/>
        <rFont val="Arial"/>
        <family val="2"/>
      </rPr>
      <t>2.09.1.1.15.3.</t>
    </r>
    <r>
      <rPr>
        <sz val="11"/>
        <color theme="1"/>
        <rFont val="Arial"/>
        <family val="2"/>
      </rPr>
      <t xml:space="preserve"> Realización de actividades recreativas, lúdicas, deportivas, educativas y formativas </t>
    </r>
  </si>
  <si>
    <r>
      <rPr>
        <b/>
        <sz val="11"/>
        <color theme="1"/>
        <rFont val="Arial"/>
        <family val="2"/>
      </rPr>
      <t>2.09.1.1.15.4.</t>
    </r>
    <r>
      <rPr>
        <sz val="11"/>
        <color theme="1"/>
        <rFont val="Arial"/>
        <family val="2"/>
      </rPr>
      <t xml:space="preserve"> Solicitudes de insumos para la alimentación, vestido, calzado, higiene y de salud de los niñas, niños y adolescentes  benitojuarenses y migrantes de la Casa de Asistencia Temporal.</t>
    </r>
  </si>
  <si>
    <r>
      <rPr>
        <b/>
        <sz val="11"/>
        <color theme="1"/>
        <rFont val="Arial"/>
        <family val="2"/>
      </rPr>
      <t>2.09.1.1.15.5.</t>
    </r>
    <r>
      <rPr>
        <sz val="11"/>
        <color theme="1"/>
        <rFont val="Arial"/>
        <family val="2"/>
      </rPr>
      <t xml:space="preserve"> Elaboración de solicitudes de mantenimiento para la conservación y el buen funcionamiento de la Casa de Asistencia Temporal.</t>
    </r>
  </si>
  <si>
    <t>Componente
(Coordinación de Adolescentes en  Conflicto con la Ley)</t>
  </si>
  <si>
    <r>
      <rPr>
        <b/>
        <sz val="11"/>
        <rFont val="Arial"/>
        <family val="2"/>
      </rPr>
      <t>2.09.1.1.16.</t>
    </r>
    <r>
      <rPr>
        <sz val="11"/>
        <rFont val="Arial"/>
        <family val="2"/>
      </rPr>
      <t xml:space="preserve"> Acciones para adolescentes en temas de justicia social en la cultura de la legalidad realizadas. </t>
    </r>
  </si>
  <si>
    <t>Actividad
(Coordinación de Adolescentes en  Conflicto con la Ley)</t>
  </si>
  <si>
    <r>
      <rPr>
        <b/>
        <sz val="11"/>
        <rFont val="Arial"/>
        <family val="2"/>
      </rPr>
      <t>2.09.1.1.16.1.</t>
    </r>
    <r>
      <rPr>
        <sz val="11"/>
        <rFont val="Arial"/>
        <family val="2"/>
      </rPr>
      <t xml:space="preserve"> Impartición</t>
    </r>
    <r>
      <rPr>
        <sz val="11"/>
        <color rgb="FFFF0000"/>
        <rFont val="Arial"/>
        <family val="2"/>
      </rPr>
      <t xml:space="preserve"> </t>
    </r>
    <r>
      <rPr>
        <sz val="11"/>
        <rFont val="Arial"/>
        <family val="2"/>
      </rPr>
      <t xml:space="preserve">de pláticas para adolescentes en temas de justicia social en la cultura de la legalidad realizadas. </t>
    </r>
  </si>
  <si>
    <r>
      <rPr>
        <b/>
        <sz val="11"/>
        <color theme="1"/>
        <rFont val="Arial"/>
        <family val="2"/>
      </rPr>
      <t xml:space="preserve">2.09.1.1.16.2. </t>
    </r>
    <r>
      <rPr>
        <sz val="11"/>
        <color theme="1"/>
        <rFont val="Arial"/>
        <family val="2"/>
      </rPr>
      <t xml:space="preserve">Promoción de la participación de los sectores, público social y privados en la planificación y ejecución de acciones a favor de la atención, defensa y protección de adolescentes. </t>
    </r>
  </si>
  <si>
    <t>Componente (Dirección de Desarrollo Social Comunitario)</t>
  </si>
  <si>
    <r>
      <rPr>
        <b/>
        <sz val="11"/>
        <color theme="1"/>
        <rFont val="Arial"/>
        <family val="2"/>
      </rPr>
      <t xml:space="preserve">2.09.1.1.17. </t>
    </r>
    <r>
      <rPr>
        <sz val="11"/>
        <color theme="1"/>
        <rFont val="Arial"/>
        <family val="2"/>
      </rPr>
      <t>Proyectos comunitarios que permitan desarrollar la capacidad individual y colectiva en zonas de alta y muy alta vulnerabilidad en el Municipio de Benito Juárez implementados.</t>
    </r>
  </si>
  <si>
    <t>Actividad
(Dirección de Desarrollo Social Comunitario)</t>
  </si>
  <si>
    <r>
      <rPr>
        <b/>
        <sz val="11"/>
        <color theme="1"/>
        <rFont val="Arial"/>
        <family val="2"/>
      </rPr>
      <t>2.09.1.1.17.1.</t>
    </r>
    <r>
      <rPr>
        <sz val="11"/>
        <color theme="1"/>
        <rFont val="Arial"/>
        <family val="2"/>
      </rPr>
      <t xml:space="preserve"> Implementación de diagnóstico en las zonas de alta y muy alta vulnerabilidad</t>
    </r>
  </si>
  <si>
    <r>
      <rPr>
        <b/>
        <sz val="11"/>
        <color theme="1"/>
        <rFont val="Arial"/>
        <family val="2"/>
      </rPr>
      <t xml:space="preserve">2.09.1.1.17.2. </t>
    </r>
    <r>
      <rPr>
        <sz val="11"/>
        <color theme="1"/>
        <rFont val="Arial"/>
        <family val="2"/>
      </rPr>
      <t>Integración y capacitación del Comité de los Proyectos Comunitarios.</t>
    </r>
  </si>
  <si>
    <r>
      <rPr>
        <b/>
        <sz val="11"/>
        <color theme="1"/>
        <rFont val="Arial"/>
        <family val="2"/>
      </rPr>
      <t xml:space="preserve">2.09.1.1.17.3. </t>
    </r>
    <r>
      <rPr>
        <sz val="11"/>
        <color theme="1"/>
        <rFont val="Arial"/>
        <family val="2"/>
      </rPr>
      <t>Seguimiento de los Proyectos Comunitarios.</t>
    </r>
  </si>
  <si>
    <r>
      <rPr>
        <b/>
        <sz val="11"/>
        <color theme="1"/>
        <rFont val="Arial"/>
        <family val="2"/>
      </rPr>
      <t>2.09.1.1.18.</t>
    </r>
    <r>
      <rPr>
        <sz val="11"/>
        <color theme="1"/>
        <rFont val="Arial"/>
        <family val="2"/>
      </rPr>
      <t xml:space="preserve"> Actividades sociales y eventos que contribuyan al  desarrollo y el mejoramiento de la calidad de vida de los benitojuarenses realizados.</t>
    </r>
  </si>
  <si>
    <r>
      <rPr>
        <b/>
        <sz val="11"/>
        <color theme="1"/>
        <rFont val="Arial"/>
        <family val="2"/>
      </rPr>
      <t>2.09.1.1.18.1.</t>
    </r>
    <r>
      <rPr>
        <sz val="11"/>
        <color rgb="FFFF0000"/>
        <rFont val="Arial"/>
        <family val="2"/>
      </rPr>
      <t xml:space="preserve"> </t>
    </r>
    <r>
      <rPr>
        <sz val="11"/>
        <rFont val="Arial"/>
        <family val="2"/>
      </rPr>
      <t>Realización</t>
    </r>
    <r>
      <rPr>
        <sz val="11"/>
        <color rgb="FFFF0000"/>
        <rFont val="Arial"/>
        <family val="2"/>
      </rPr>
      <t xml:space="preserve"> </t>
    </r>
    <r>
      <rPr>
        <sz val="11"/>
        <color theme="1"/>
        <rFont val="Arial"/>
        <family val="2"/>
      </rPr>
      <t>de eventos que fomentan la convivencia y unión familiar.</t>
    </r>
  </si>
  <si>
    <r>
      <rPr>
        <b/>
        <sz val="11"/>
        <color theme="1"/>
        <rFont val="Arial"/>
        <family val="2"/>
      </rPr>
      <t>2.09.1.1.18.2.</t>
    </r>
    <r>
      <rPr>
        <sz val="11"/>
        <color theme="1"/>
        <rFont val="Arial"/>
        <family val="2"/>
      </rPr>
      <t xml:space="preserve"> Realización de la logística para la la ejecución de los eventos y el mejoramiento de la calidad de vida de los benitojuarenses realizados.</t>
    </r>
  </si>
  <si>
    <t>Componente
(Coordinación de los  Centros de Desarrollo Comunitario)</t>
  </si>
  <si>
    <r>
      <rPr>
        <b/>
        <sz val="11"/>
        <rFont val="Arial"/>
        <family val="2"/>
      </rPr>
      <t>2.09.1.1.19.</t>
    </r>
    <r>
      <rPr>
        <sz val="11"/>
        <rFont val="Arial"/>
        <family val="2"/>
      </rPr>
      <t xml:space="preserve"> Capacitaciones en auto empleo, actividades recreativas y educativas, que permiten, elevar la calidad de vida, de la población vulnerable del municipio de Benito Juárez, otorgadas.</t>
    </r>
  </si>
  <si>
    <t>Actividad
(Coordinación de los  Centros de Desarrollo Comunitario)</t>
  </si>
  <si>
    <r>
      <t>2.09.1.1.19.1.</t>
    </r>
    <r>
      <rPr>
        <sz val="11"/>
        <color theme="1"/>
        <rFont val="Arial"/>
        <family val="2"/>
      </rPr>
      <t xml:space="preserve"> Programación de Capacitaciones y actividades.</t>
    </r>
  </si>
  <si>
    <r>
      <t>2.09.1.1.19.2.</t>
    </r>
    <r>
      <rPr>
        <sz val="11"/>
        <rFont val="Arial"/>
        <family val="2"/>
      </rPr>
      <t xml:space="preserve"> Elaboración de solicitudes de material  administrativo y de mantenimiento, para la operación y buen funcionamiento de los 4 Centros de Desarrollo Comunitario.
</t>
    </r>
  </si>
  <si>
    <r>
      <rPr>
        <b/>
        <sz val="11"/>
        <color theme="1"/>
        <rFont val="Arial"/>
        <family val="2"/>
      </rPr>
      <t>2.09.1.1.20.</t>
    </r>
    <r>
      <rPr>
        <sz val="11"/>
        <color theme="1"/>
        <rFont val="Arial"/>
        <family val="2"/>
      </rPr>
      <t xml:space="preserve"> Apoyos Alimentarios a la población vulnerable del Municipio de  Benito Juárez para disminuir el déficit alimentario, entregado</t>
    </r>
  </si>
  <si>
    <r>
      <t xml:space="preserve">2.09.1.1.20.1. </t>
    </r>
    <r>
      <rPr>
        <sz val="11"/>
        <color theme="1"/>
        <rFont val="Arial"/>
        <family val="2"/>
      </rPr>
      <t>Entrega de raciones alimentarias en el comedor comunitario de la región 235.</t>
    </r>
  </si>
  <si>
    <r>
      <rPr>
        <b/>
        <sz val="11"/>
        <color theme="1"/>
        <rFont val="Arial"/>
        <family val="2"/>
      </rPr>
      <t>2.09.1.1.20.2.</t>
    </r>
    <r>
      <rPr>
        <sz val="11"/>
        <color theme="1"/>
        <rFont val="Arial"/>
        <family val="2"/>
      </rPr>
      <t xml:space="preserve"> Solicitud de insumos de materiales administrativos y mantenimiento para la operación y buen funcionamiento del comedor comunitario 235.</t>
    </r>
  </si>
  <si>
    <t>Componente
(Coordinación de Programas Sociales)</t>
  </si>
  <si>
    <r>
      <rPr>
        <b/>
        <sz val="11"/>
        <color theme="1"/>
        <rFont val="Arial"/>
        <family val="2"/>
      </rPr>
      <t>2.09.1.1.21.</t>
    </r>
    <r>
      <rPr>
        <sz val="11"/>
        <color theme="1"/>
        <rFont val="Arial"/>
        <family val="2"/>
      </rPr>
      <t xml:space="preserve"> Servicios de fomento al autoempleo para la población de Benito Juárez, realizados. </t>
    </r>
  </si>
  <si>
    <t>Actividad (Coordinación de Programas Sociales)</t>
  </si>
  <si>
    <r>
      <rPr>
        <b/>
        <sz val="11"/>
        <color theme="1"/>
        <rFont val="Arial"/>
        <family val="2"/>
      </rPr>
      <t>2.09.1.1.21.1.</t>
    </r>
    <r>
      <rPr>
        <sz val="11"/>
        <color theme="1"/>
        <rFont val="Arial"/>
        <family val="2"/>
      </rPr>
      <t xml:space="preserve"> Participación en los eventos que fomenten el autoempleo. </t>
    </r>
  </si>
  <si>
    <r>
      <rPr>
        <b/>
        <sz val="11"/>
        <color theme="1"/>
        <rFont val="Arial"/>
        <family val="2"/>
      </rPr>
      <t>2.09.1.1.21.2.</t>
    </r>
    <r>
      <rPr>
        <sz val="11"/>
        <color theme="1"/>
        <rFont val="Arial"/>
        <family val="2"/>
      </rPr>
      <t xml:space="preserve"> Implementación de  talleres ocupacionales para el autoempleo para personas adultos mayores.</t>
    </r>
  </si>
  <si>
    <r>
      <rPr>
        <b/>
        <sz val="11"/>
        <color theme="1"/>
        <rFont val="Arial"/>
        <family val="2"/>
      </rPr>
      <t>2.09.1.1.21.3</t>
    </r>
    <r>
      <rPr>
        <sz val="11"/>
        <color theme="1"/>
        <rFont val="Arial"/>
        <family val="2"/>
      </rPr>
      <t>. Realización de servicios de habilitación y mantenimiento del Centro de Emprendimiento y Desarrollo Humano para Personas Adultas Mayores en el Centro  de Desarrollo Comunitario 233.</t>
    </r>
  </si>
  <si>
    <r>
      <rPr>
        <b/>
        <sz val="11"/>
        <color theme="1"/>
        <rFont val="Arial"/>
        <family val="2"/>
      </rPr>
      <t xml:space="preserve">2.09.1.1.22. </t>
    </r>
    <r>
      <rPr>
        <sz val="11"/>
        <color theme="1"/>
        <rFont val="Arial"/>
        <family val="2"/>
      </rPr>
      <t>Actividades de aprendizaje, físicas, lúdicas, recreativas y  de regularización  a niños y niñas de zonas prioritarias de Benito Juárez, impartidas.</t>
    </r>
  </si>
  <si>
    <r>
      <rPr>
        <b/>
        <sz val="11"/>
        <color theme="1"/>
        <rFont val="Arial"/>
        <family val="2"/>
      </rPr>
      <t>2.09.1.1.22.1.</t>
    </r>
    <r>
      <rPr>
        <sz val="11"/>
        <color theme="1"/>
        <rFont val="Arial"/>
        <family val="2"/>
      </rPr>
      <t xml:space="preserve"> Elaboración de programa de actividades de apoyo de necesidades socioeducativas y lúdicas de las niñas y niños, entre las edades de 6 y 12 años en zonas prioritarias del Municipio de Benito Juárez, (la Llave es la Clave).</t>
    </r>
  </si>
  <si>
    <r>
      <rPr>
        <b/>
        <sz val="11"/>
        <color theme="1"/>
        <rFont val="Arial"/>
        <family val="2"/>
      </rPr>
      <t>2.09.1.1.22.2.</t>
    </r>
    <r>
      <rPr>
        <sz val="11"/>
        <color theme="1"/>
        <rFont val="Arial"/>
        <family val="2"/>
      </rPr>
      <t xml:space="preserve"> Impartición de cursos vacacionales a niños y niñas en zonas prioritarias de Benito Juárez.</t>
    </r>
  </si>
  <si>
    <r>
      <rPr>
        <b/>
        <sz val="11"/>
        <color theme="1"/>
        <rFont val="Arial"/>
        <family val="2"/>
      </rPr>
      <t xml:space="preserve">2.09.1.1.23. </t>
    </r>
    <r>
      <rPr>
        <sz val="11"/>
        <color theme="1"/>
        <rFont val="Arial"/>
        <family val="2"/>
      </rPr>
      <t xml:space="preserve">Atención psicosociales y acompañamiento, a las personas que habitan en las zonas prioritarias de Benito Juárez, otorgado. </t>
    </r>
  </si>
  <si>
    <t>Actividad
(Coordinación de Programas Sociales)</t>
  </si>
  <si>
    <r>
      <rPr>
        <b/>
        <sz val="11"/>
        <color theme="1"/>
        <rFont val="Arial"/>
        <family val="2"/>
      </rPr>
      <t>2.09.1.1.23.1.</t>
    </r>
    <r>
      <rPr>
        <sz val="11"/>
        <color theme="1"/>
        <rFont val="Arial"/>
        <family val="2"/>
      </rPr>
      <t xml:space="preserve"> Realización de programación de las atenciones psicosociales de inicio y subsecuentes.</t>
    </r>
  </si>
  <si>
    <t>Componente (Coordinación de Asistencia Alimentaria)</t>
  </si>
  <si>
    <r>
      <rPr>
        <b/>
        <sz val="11"/>
        <color theme="1"/>
        <rFont val="Arial"/>
        <family val="2"/>
      </rPr>
      <t>2.09.1.1.24.</t>
    </r>
    <r>
      <rPr>
        <sz val="11"/>
        <color theme="1"/>
        <rFont val="Arial"/>
        <family val="2"/>
      </rPr>
      <t xml:space="preserve"> Apoyos de Asistencia Alimentaria dirigidos a niños y niñas en edad escolar y población vulnerable del Municipio de Benito Juárez, entregados.</t>
    </r>
  </si>
  <si>
    <t>Actividad
(Coordinación de Asistencia Alimentaria)</t>
  </si>
  <si>
    <r>
      <rPr>
        <b/>
        <sz val="11"/>
        <color theme="1"/>
        <rFont val="Arial"/>
        <family val="2"/>
      </rPr>
      <t>2.09.1.1.24.1.</t>
    </r>
    <r>
      <rPr>
        <sz val="11"/>
        <color theme="1"/>
        <rFont val="Arial"/>
        <family val="2"/>
      </rPr>
      <t xml:space="preserve">  Distribución de raciones  de desayunos fríos a escuelas inscritas.</t>
    </r>
  </si>
  <si>
    <r>
      <rPr>
        <b/>
        <sz val="11"/>
        <color theme="1"/>
        <rFont val="Arial"/>
        <family val="2"/>
      </rPr>
      <t>2.09.1.1.24.2.</t>
    </r>
    <r>
      <rPr>
        <sz val="11"/>
        <color theme="1"/>
        <rFont val="Arial"/>
        <family val="2"/>
      </rPr>
      <t xml:space="preserve"> Distribución de raciones  de desayunos calientes a desayunadores escolares.</t>
    </r>
  </si>
  <si>
    <r>
      <rPr>
        <b/>
        <sz val="11"/>
        <color theme="1"/>
        <rFont val="Arial"/>
        <family val="2"/>
      </rPr>
      <t>2.09.1.1.24.3.</t>
    </r>
    <r>
      <rPr>
        <sz val="11"/>
        <color theme="1"/>
        <rFont val="Arial"/>
        <family val="2"/>
      </rPr>
      <t xml:space="preserve"> Distribución de Apoyos  de asistencia alimentaria a sujetos vulnerables.</t>
    </r>
  </si>
  <si>
    <t xml:space="preserve">  Actividad
(Coordinación de Asistencia Alimentaria)</t>
  </si>
  <si>
    <r>
      <rPr>
        <b/>
        <sz val="11"/>
        <color theme="1"/>
        <rFont val="Arial"/>
        <family val="2"/>
      </rPr>
      <t xml:space="preserve">2.09.1.1.24.4. </t>
    </r>
    <r>
      <rPr>
        <sz val="11"/>
        <color theme="1"/>
        <rFont val="Arial"/>
        <family val="2"/>
      </rPr>
      <t>Impartición de pláticas para fomentar la sana alimentación y el "Plato del Buen Comer".</t>
    </r>
  </si>
  <si>
    <t>Componente
(Dirección de Servicios de Salud)</t>
  </si>
  <si>
    <r>
      <rPr>
        <b/>
        <sz val="11"/>
        <color theme="1"/>
        <rFont val="Arial"/>
        <family val="2"/>
      </rPr>
      <t>2.09.1.1.25.</t>
    </r>
    <r>
      <rPr>
        <sz val="11"/>
        <color theme="1"/>
        <rFont val="Arial"/>
        <family val="2"/>
      </rPr>
      <t xml:space="preserve"> Brigadas médicas en zonas vulnerables realizadas. </t>
    </r>
  </si>
  <si>
    <t>Actividad
(Dirección de Servicios de Salud)</t>
  </si>
  <si>
    <r>
      <rPr>
        <b/>
        <sz val="11"/>
        <color theme="1"/>
        <rFont val="Arial"/>
        <family val="2"/>
      </rPr>
      <t>2.09.1.1.25.1.</t>
    </r>
    <r>
      <rPr>
        <sz val="11"/>
        <color theme="1"/>
        <rFont val="Arial"/>
        <family val="2"/>
      </rPr>
      <t xml:space="preserve"> Realización de requisiciones para la solicitud de los insumos, material y equipo requerido para brindar los servicios médicos en las brigadas.</t>
    </r>
  </si>
  <si>
    <r>
      <rPr>
        <b/>
        <sz val="11"/>
        <color theme="1"/>
        <rFont val="Arial"/>
        <family val="2"/>
      </rPr>
      <t>2.09.1.1.25.2.</t>
    </r>
    <r>
      <rPr>
        <sz val="11"/>
        <color theme="1"/>
        <rFont val="Arial"/>
        <family val="2"/>
      </rPr>
      <t xml:space="preserve"> Realización de montaje de mobiliario en la colonia a la cual se llevará la brigada médica. </t>
    </r>
  </si>
  <si>
    <t>Componente
(Coordinación de Servicios Médicos)</t>
  </si>
  <si>
    <r>
      <rPr>
        <b/>
        <sz val="11"/>
        <color theme="1"/>
        <rFont val="Arial"/>
        <family val="2"/>
      </rPr>
      <t>2.09.1.1.26.</t>
    </r>
    <r>
      <rPr>
        <sz val="11"/>
        <color theme="1"/>
        <rFont val="Arial"/>
        <family val="2"/>
      </rPr>
      <t xml:space="preserve"> Servicios médicos y odontológicos a la población vulnerable otorgados.</t>
    </r>
  </si>
  <si>
    <t>Actividad
(Coordinación de Servicios Médicos)</t>
  </si>
  <si>
    <r>
      <rPr>
        <b/>
        <sz val="11"/>
        <color theme="1"/>
        <rFont val="Arial"/>
        <family val="2"/>
      </rPr>
      <t>2.09.1.1.26.1.</t>
    </r>
    <r>
      <rPr>
        <sz val="11"/>
        <color theme="1"/>
        <rFont val="Arial"/>
        <family val="2"/>
      </rPr>
      <t xml:space="preserve"> Realización de requisiciones de los insumos, equipo médico y mobiliario, requeridos para brindar los servicios médicos y consultas odontológicas, como: abate lenguas, torundas, alcohol, guantes, toallitas desinfectantes, anestesia, ionómero, instrumental dental, etc. </t>
    </r>
  </si>
  <si>
    <r>
      <rPr>
        <b/>
        <sz val="11"/>
        <color theme="1"/>
        <rFont val="Arial"/>
        <family val="2"/>
      </rPr>
      <t>2.09.1.1.26.2.</t>
    </r>
    <r>
      <rPr>
        <sz val="11"/>
        <color theme="1"/>
        <rFont val="Arial"/>
        <family val="2"/>
      </rPr>
      <t xml:space="preserve"> Elaboración de la solicitud de mantenimiento de la unidad dental.</t>
    </r>
  </si>
  <si>
    <t>Componente (Coordinación de Programas Médico Especiales)</t>
  </si>
  <si>
    <r>
      <rPr>
        <b/>
        <sz val="11"/>
        <color theme="1"/>
        <rFont val="Arial"/>
        <family val="2"/>
      </rPr>
      <t>2.09.1.1.27.</t>
    </r>
    <r>
      <rPr>
        <sz val="11"/>
        <color theme="1"/>
        <rFont val="Arial"/>
        <family val="2"/>
      </rPr>
      <t xml:space="preserve"> Apoyos médicos especiales otorgados.</t>
    </r>
  </si>
  <si>
    <t>Actividad
(Coordinación Programas Médico Especiales)</t>
  </si>
  <si>
    <r>
      <rPr>
        <b/>
        <sz val="11"/>
        <color theme="1"/>
        <rFont val="Arial"/>
        <family val="2"/>
      </rPr>
      <t>2.09.1.1.27.1.</t>
    </r>
    <r>
      <rPr>
        <sz val="11"/>
        <color theme="1"/>
        <rFont val="Arial"/>
        <family val="2"/>
      </rPr>
      <t xml:space="preserve"> Elaboración del calendario de los Programas Médico Especiales.</t>
    </r>
  </si>
  <si>
    <r>
      <rPr>
        <b/>
        <sz val="11"/>
        <color theme="1"/>
        <rFont val="Arial"/>
        <family val="2"/>
      </rPr>
      <t>2.09.1.1.27.2.</t>
    </r>
    <r>
      <rPr>
        <sz val="11"/>
        <color theme="1"/>
        <rFont val="Arial"/>
        <family val="2"/>
      </rPr>
      <t xml:space="preserve"> Solicitud de insumos y servicios para la ejecución de los programas médico especiales.</t>
    </r>
  </si>
  <si>
    <t>Componente
(Coordinación Salud Mental)</t>
  </si>
  <si>
    <r>
      <rPr>
        <b/>
        <sz val="11"/>
        <color rgb="FF000000"/>
        <rFont val="Arial"/>
        <family val="2"/>
      </rPr>
      <t>2.09.1.1.28.</t>
    </r>
    <r>
      <rPr>
        <sz val="11"/>
        <color rgb="FF000000"/>
        <rFont val="Arial"/>
        <family val="2"/>
      </rPr>
      <t xml:space="preserve"> Servicios de salud mental otorgados.</t>
    </r>
  </si>
  <si>
    <t>Actividad
(Coordinación de Salud Mental)</t>
  </si>
  <si>
    <r>
      <rPr>
        <b/>
        <sz val="11"/>
        <color rgb="FF000000"/>
        <rFont val="Arial"/>
        <family val="2"/>
      </rPr>
      <t>2.09.1.1.28.1.</t>
    </r>
    <r>
      <rPr>
        <sz val="11"/>
        <color rgb="FF000000"/>
        <rFont val="Arial"/>
        <family val="2"/>
      </rPr>
      <t xml:space="preserve"> Realización de agenda de citas para atención psicológica.</t>
    </r>
  </si>
  <si>
    <r>
      <rPr>
        <b/>
        <sz val="11"/>
        <color rgb="FF000000"/>
        <rFont val="Arial"/>
        <family val="2"/>
      </rPr>
      <t>2.09.1.1.28.2.</t>
    </r>
    <r>
      <rPr>
        <sz val="11"/>
        <color rgb="FF000000"/>
        <rFont val="Arial"/>
        <family val="2"/>
      </rPr>
      <t xml:space="preserve"> Realización de agenda para atención psiquiátrica.</t>
    </r>
  </si>
  <si>
    <t>Actividad
(Coordinación de  Salud Mental)</t>
  </si>
  <si>
    <r>
      <rPr>
        <b/>
        <sz val="11"/>
        <color rgb="FF000000"/>
        <rFont val="Arial"/>
        <family val="2"/>
      </rPr>
      <t xml:space="preserve">2.09.1.1.28.3. </t>
    </r>
    <r>
      <rPr>
        <sz val="11"/>
        <color rgb="FF000000"/>
        <rFont val="Arial"/>
        <family val="2"/>
      </rPr>
      <t>Realización de campañas de concientización psicológica.</t>
    </r>
  </si>
  <si>
    <t>Componente
(Coordinación de Atención a la Discapacidad)</t>
  </si>
  <si>
    <r>
      <rPr>
        <b/>
        <sz val="11"/>
        <color rgb="FF000000"/>
        <rFont val="Arial"/>
        <family val="2"/>
      </rPr>
      <t>2.09.1.1.29.</t>
    </r>
    <r>
      <rPr>
        <sz val="11"/>
        <color rgb="FF000000"/>
        <rFont val="Arial"/>
        <family val="2"/>
      </rPr>
      <t xml:space="preserve"> Servicios Integrales dirigidos a personas con discapacidad o en riesgo potencial de presentarlo otorgados.</t>
    </r>
  </si>
  <si>
    <t xml:space="preserve">Actividad
(Coordinación de Atención a la Discapacidad)
</t>
  </si>
  <si>
    <r>
      <rPr>
        <b/>
        <sz val="11"/>
        <color rgb="FF000000"/>
        <rFont val="Arial"/>
        <family val="2"/>
      </rPr>
      <t>2.09.1.1.29.1</t>
    </r>
    <r>
      <rPr>
        <sz val="11"/>
        <color rgb="FF000000"/>
        <rFont val="Arial"/>
        <family val="2"/>
      </rPr>
      <t xml:space="preserve"> Realización de agenda de pacientes para los servicios integrales.</t>
    </r>
  </si>
  <si>
    <t>Actividad
(Coordinación de Atención a la Discapacidad)</t>
  </si>
  <si>
    <r>
      <rPr>
        <b/>
        <sz val="11"/>
        <color rgb="FF000000"/>
        <rFont val="Arial"/>
        <family val="2"/>
      </rPr>
      <t xml:space="preserve">2.09.1.1.29.2. </t>
    </r>
    <r>
      <rPr>
        <sz val="11"/>
        <color rgb="FF000000"/>
        <rFont val="Arial"/>
        <family val="2"/>
      </rPr>
      <t>Realización de agenda de pacientes para el servicio de transporte inclusivo UNEDIF.</t>
    </r>
  </si>
  <si>
    <r>
      <rPr>
        <b/>
        <sz val="11"/>
        <color theme="1"/>
        <rFont val="Arial"/>
        <family val="2"/>
      </rPr>
      <t>2.09.1.1.29.3.</t>
    </r>
    <r>
      <rPr>
        <sz val="11"/>
        <color theme="1"/>
        <rFont val="Arial"/>
        <family val="2"/>
      </rPr>
      <t xml:space="preserve"> Programación de capacitaciones de inclusión.</t>
    </r>
  </si>
  <si>
    <r>
      <rPr>
        <b/>
        <sz val="11"/>
        <color theme="1"/>
        <rFont val="Arial"/>
        <family val="2"/>
      </rPr>
      <t>2.09.1.1.29.4.</t>
    </r>
    <r>
      <rPr>
        <sz val="11"/>
        <color theme="1"/>
        <rFont val="Arial"/>
        <family val="2"/>
      </rPr>
      <t xml:space="preserve"> Programación de eventos de inclusión, con la participación de personas con discapacidad. </t>
    </r>
  </si>
  <si>
    <t>Componente (Coordinación del Adulto Mayor)</t>
  </si>
  <si>
    <r>
      <rPr>
        <b/>
        <sz val="11"/>
        <color theme="1"/>
        <rFont val="Arial"/>
        <family val="2"/>
      </rPr>
      <t>2.09.1.1.30.</t>
    </r>
    <r>
      <rPr>
        <sz val="11"/>
        <color theme="1"/>
        <rFont val="Arial"/>
        <family val="2"/>
      </rPr>
      <t xml:space="preserve"> Servicios integrales (terapia psicológica, carta de vinculación para adultos mayores empacadores, cursos, talleres, gestión de credenciales del INAPAM, gestiones de descuento de boletos de transporte)  para personas adultas mayores, otorgados. </t>
    </r>
  </si>
  <si>
    <t>Actividad
(Coordinación del Adulto Mayor)</t>
  </si>
  <si>
    <r>
      <rPr>
        <b/>
        <sz val="11"/>
        <color theme="1"/>
        <rFont val="Arial"/>
        <family val="2"/>
      </rPr>
      <t xml:space="preserve">2.09.1.1.30.1. </t>
    </r>
    <r>
      <rPr>
        <sz val="11"/>
        <color theme="1"/>
        <rFont val="Arial"/>
        <family val="2"/>
      </rPr>
      <t>Realización de agenda para la gestión de credenciales del INAPAM.</t>
    </r>
  </si>
  <si>
    <r>
      <rPr>
        <b/>
        <sz val="11"/>
        <color theme="1"/>
        <rFont val="Arial"/>
        <family val="2"/>
      </rPr>
      <t xml:space="preserve">2.09.1.1.30.2. </t>
    </r>
    <r>
      <rPr>
        <sz val="11"/>
        <color theme="1"/>
        <rFont val="Arial"/>
        <family val="2"/>
      </rPr>
      <t>Programación de capacitaciones dirigidas a adultos mayores.</t>
    </r>
  </si>
  <si>
    <r>
      <rPr>
        <b/>
        <sz val="11"/>
        <color theme="1"/>
        <rFont val="Arial"/>
        <family val="2"/>
      </rPr>
      <t>2.09.1.1.30.3.</t>
    </r>
    <r>
      <rPr>
        <sz val="11"/>
        <color theme="1"/>
        <rFont val="Arial"/>
        <family val="2"/>
      </rPr>
      <t xml:space="preserve"> Elaboración de programa alimenticio.</t>
    </r>
  </si>
  <si>
    <r>
      <rPr>
        <b/>
        <sz val="11"/>
        <color theme="1"/>
        <rFont val="Arial"/>
        <family val="2"/>
      </rPr>
      <t>2.09.1.1.31.</t>
    </r>
    <r>
      <rPr>
        <sz val="11"/>
        <color theme="1"/>
        <rFont val="Arial"/>
        <family val="2"/>
      </rPr>
      <t xml:space="preserve"> Atenciones de alojamiento temporal a las personas adultas mayores en estado de abandono otorgadas.</t>
    </r>
  </si>
  <si>
    <r>
      <rPr>
        <b/>
        <sz val="11"/>
        <color theme="1"/>
        <rFont val="Arial"/>
        <family val="2"/>
      </rPr>
      <t>2.09.1.1.31.1.</t>
    </r>
    <r>
      <rPr>
        <sz val="11"/>
        <color theme="1"/>
        <rFont val="Arial"/>
        <family val="2"/>
      </rPr>
      <t xml:space="preserve"> Elaboración del programa alimenticio para la Casa Transitoria de adultos mayores.</t>
    </r>
  </si>
  <si>
    <r>
      <rPr>
        <b/>
        <sz val="11"/>
        <color theme="1"/>
        <rFont val="Arial"/>
        <family val="2"/>
      </rPr>
      <t>2.09.1.1.31.2.</t>
    </r>
    <r>
      <rPr>
        <sz val="11"/>
        <color theme="1"/>
        <rFont val="Arial"/>
        <family val="2"/>
      </rPr>
      <t xml:space="preserve"> Realización de cronograma de actividades recreativas y lúdicas.</t>
    </r>
  </si>
  <si>
    <r>
      <rPr>
        <b/>
        <sz val="11"/>
        <color theme="1"/>
        <rFont val="Arial"/>
        <family val="2"/>
      </rPr>
      <t>2.09.1.1.31.3.</t>
    </r>
    <r>
      <rPr>
        <sz val="11"/>
        <color theme="1"/>
        <rFont val="Arial"/>
        <family val="2"/>
      </rPr>
      <t xml:space="preserve"> Gestión de traslado de personas adultas mayores a su lugar de origen.</t>
    </r>
  </si>
  <si>
    <r>
      <rPr>
        <b/>
        <sz val="11"/>
        <color theme="1"/>
        <rFont val="Arial"/>
        <family val="2"/>
      </rPr>
      <t>2.09.1.1.31.4.</t>
    </r>
    <r>
      <rPr>
        <sz val="11"/>
        <color theme="1"/>
        <rFont val="Arial"/>
        <family val="2"/>
      </rPr>
      <t xml:space="preserve"> Realización de visitas de seguimiento a los casos de los adultos mayores ingresados en la Casa Transitoria.</t>
    </r>
  </si>
  <si>
    <r>
      <rPr>
        <b/>
        <sz val="11"/>
        <color theme="1"/>
        <rFont val="Arial"/>
        <family val="2"/>
      </rPr>
      <t>2.09.1.1.31.5.</t>
    </r>
    <r>
      <rPr>
        <sz val="11"/>
        <color theme="1"/>
        <rFont val="Arial"/>
        <family val="2"/>
      </rPr>
      <t xml:space="preserve"> Elaboración de programación de insumos de primera necesidad para las personas adultas mayores. </t>
    </r>
  </si>
  <si>
    <t>Componente
(Coordinación de Buen Trato en Familia)</t>
  </si>
  <si>
    <r>
      <rPr>
        <b/>
        <sz val="11"/>
        <color theme="1"/>
        <rFont val="Arial"/>
        <family val="2"/>
      </rPr>
      <t xml:space="preserve">2.15.1.1.32. </t>
    </r>
    <r>
      <rPr>
        <sz val="11"/>
        <color theme="1"/>
        <rFont val="Arial"/>
        <family val="2"/>
      </rPr>
      <t xml:space="preserve">Acciones educativas en temática enfocada en los derechos de las NNA a la red de difusores Otorgadas.
</t>
    </r>
    <r>
      <rPr>
        <b/>
        <sz val="11"/>
        <color theme="1"/>
        <rFont val="Arial"/>
        <family val="2"/>
      </rPr>
      <t xml:space="preserve">
NNA: </t>
    </r>
    <r>
      <rPr>
        <sz val="11"/>
        <color theme="1"/>
        <rFont val="Arial"/>
        <family val="2"/>
      </rPr>
      <t>Niñas. Niños y Adolescentes</t>
    </r>
  </si>
  <si>
    <t>Actividad
(Coordinación de Buen Trato en Familia)</t>
  </si>
  <si>
    <r>
      <rPr>
        <b/>
        <sz val="11"/>
        <color theme="1"/>
        <rFont val="Arial"/>
        <family val="2"/>
      </rPr>
      <t xml:space="preserve">2.15.1.1.32.1. </t>
    </r>
    <r>
      <rPr>
        <sz val="11"/>
        <color theme="1"/>
        <rFont val="Arial"/>
        <family val="2"/>
      </rPr>
      <t xml:space="preserve">Realización de cronograma de las acciones educativas para la red de difusores. </t>
    </r>
  </si>
  <si>
    <r>
      <rPr>
        <b/>
        <sz val="11"/>
        <color theme="1"/>
        <rFont val="Arial"/>
        <family val="2"/>
      </rPr>
      <t xml:space="preserve">2.15.1.1.33. </t>
    </r>
    <r>
      <rPr>
        <sz val="11"/>
        <color theme="1"/>
        <rFont val="Arial"/>
        <family val="2"/>
      </rPr>
      <t>Acciones de sensibilización y capacitación dirigido a las familias sobre buen trato de la no violencia.</t>
    </r>
  </si>
  <si>
    <r>
      <rPr>
        <b/>
        <sz val="11"/>
        <color theme="1"/>
        <rFont val="Arial"/>
        <family val="2"/>
      </rPr>
      <t>2.09.1.1.33.1.</t>
    </r>
    <r>
      <rPr>
        <sz val="11"/>
        <color theme="1"/>
        <rFont val="Arial"/>
        <family val="2"/>
      </rPr>
      <t xml:space="preserve"> Realización de visitas de vinculación a escuelas, asociaciones y grupos interesados en capacitaciones preventivas de buen trato.</t>
    </r>
  </si>
  <si>
    <r>
      <rPr>
        <b/>
        <sz val="11"/>
        <color theme="1"/>
        <rFont val="Arial"/>
        <family val="2"/>
      </rPr>
      <t>2.09.1.1.33.2.</t>
    </r>
    <r>
      <rPr>
        <sz val="11"/>
        <color theme="1"/>
        <rFont val="Arial"/>
        <family val="2"/>
      </rPr>
      <t xml:space="preserve"> Realización de cronograma de capacitaciones a impartir.</t>
    </r>
  </si>
  <si>
    <r>
      <rPr>
        <b/>
        <sz val="11"/>
        <color theme="1"/>
        <rFont val="Arial"/>
        <family val="2"/>
      </rPr>
      <t>2.09.1.1.33.3.</t>
    </r>
    <r>
      <rPr>
        <sz val="11"/>
        <color theme="1"/>
        <rFont val="Arial"/>
        <family val="2"/>
      </rPr>
      <t xml:space="preserve"> Programación de eventos que promuevan el fortalecimiento de los valores y la integración familiar de los benitojuarenses.</t>
    </r>
  </si>
  <si>
    <r>
      <t xml:space="preserve">PPA: </t>
    </r>
    <r>
      <rPr>
        <sz val="11"/>
        <color rgb="FFFFFFFF"/>
        <rFont val="Arial"/>
        <family val="2"/>
      </rPr>
      <t>Porcentaje de Personas Atendidas por el Sistema DIF.</t>
    </r>
  </si>
  <si>
    <r>
      <rPr>
        <b/>
        <sz val="11"/>
        <color theme="1"/>
        <rFont val="Arial"/>
        <family val="2"/>
      </rPr>
      <t>PPAPPA</t>
    </r>
    <r>
      <rPr>
        <sz val="11"/>
        <color theme="1"/>
        <rFont val="Arial"/>
        <family val="2"/>
      </rPr>
      <t>: Porcentaje de Políticas, Acuerdos, Planes y Programas Aprobados.</t>
    </r>
  </si>
  <si>
    <r>
      <rPr>
        <b/>
        <sz val="11"/>
        <color theme="1"/>
        <rFont val="Arial"/>
        <family val="2"/>
      </rPr>
      <t>PPADG:</t>
    </r>
    <r>
      <rPr>
        <sz val="11"/>
        <color theme="1"/>
        <rFont val="Calibri"/>
        <family val="2"/>
        <scheme val="minor"/>
      </rPr>
      <t xml:space="preserve"> Porcentaje de Participación en Actividades de la Dirección General.</t>
    </r>
  </si>
  <si>
    <r>
      <rPr>
        <b/>
        <sz val="11"/>
        <color theme="1"/>
        <rFont val="Arial"/>
        <family val="2"/>
      </rPr>
      <t>PGVR:</t>
    </r>
    <r>
      <rPr>
        <sz val="11"/>
        <color theme="1"/>
        <rFont val="Arial"/>
        <family val="2"/>
      </rPr>
      <t xml:space="preserve"> Porcentaje de Gestiones y  Vinculaciones Realizadas.
</t>
    </r>
  </si>
  <si>
    <r>
      <rPr>
        <b/>
        <sz val="11"/>
        <color theme="1"/>
        <rFont val="Arial"/>
        <family val="2"/>
      </rPr>
      <t>PPO:</t>
    </r>
    <r>
      <rPr>
        <sz val="11"/>
        <color theme="1"/>
        <rFont val="Arial"/>
        <family val="2"/>
      </rPr>
      <t xml:space="preserve"> Porcentaje de Protocolos Organizados.</t>
    </r>
  </si>
  <si>
    <r>
      <rPr>
        <b/>
        <sz val="11"/>
        <color theme="1"/>
        <rFont val="Arial"/>
        <family val="2"/>
      </rPr>
      <t>PSR:</t>
    </r>
    <r>
      <rPr>
        <sz val="11"/>
        <color theme="1"/>
        <rFont val="Arial"/>
        <family val="2"/>
      </rPr>
      <t xml:space="preserve"> Porcentaje de Sesiones Realizadas.</t>
    </r>
  </si>
  <si>
    <r>
      <rPr>
        <b/>
        <sz val="11"/>
        <rFont val="Arial"/>
        <family val="2"/>
      </rPr>
      <t xml:space="preserve">PIJE: </t>
    </r>
    <r>
      <rPr>
        <sz val="11"/>
        <rFont val="Arial"/>
        <family val="2"/>
      </rPr>
      <t>Porcentaje de Instrumentos Jurídicos Elaborados.</t>
    </r>
  </si>
  <si>
    <r>
      <rPr>
        <b/>
        <sz val="11"/>
        <color theme="1"/>
        <rFont val="Arial"/>
        <family val="2"/>
      </rPr>
      <t>PRPE:</t>
    </r>
    <r>
      <rPr>
        <sz val="11"/>
        <color theme="1"/>
        <rFont val="Arial"/>
        <family val="2"/>
      </rPr>
      <t xml:space="preserve"> Porcentaje de Reportes de Planeación y Evaluación Realizadas.</t>
    </r>
  </si>
  <si>
    <r>
      <rPr>
        <b/>
        <sz val="11"/>
        <color theme="1"/>
        <rFont val="Arial"/>
        <family val="2"/>
      </rPr>
      <t xml:space="preserve">
PBSAR: </t>
    </r>
    <r>
      <rPr>
        <sz val="11"/>
        <color theme="1"/>
        <rFont val="Arial"/>
        <family val="2"/>
      </rPr>
      <t>Porcentaje de Boletines de los Servicios y Actividades Realizadas.</t>
    </r>
  </si>
  <si>
    <r>
      <rPr>
        <b/>
        <sz val="11"/>
        <color theme="1"/>
        <rFont val="Arial"/>
        <family val="2"/>
      </rPr>
      <t>PEIRS:</t>
    </r>
    <r>
      <rPr>
        <sz val="11"/>
        <color theme="1"/>
        <rFont val="Arial"/>
        <family val="2"/>
      </rPr>
      <t xml:space="preserve"> Porcentaje de Eventos Institucionales y de Representación  Supervisados. </t>
    </r>
  </si>
  <si>
    <r>
      <rPr>
        <b/>
        <sz val="11"/>
        <rFont val="Arial"/>
        <family val="2"/>
      </rPr>
      <t xml:space="preserve">PCAA: </t>
    </r>
    <r>
      <rPr>
        <sz val="11"/>
        <rFont val="Arial"/>
        <family val="2"/>
      </rPr>
      <t>Porcentaje de Cumplimiento de las Actividades de la Agenda Institucional.</t>
    </r>
  </si>
  <si>
    <r>
      <rPr>
        <b/>
        <sz val="11"/>
        <color theme="1"/>
        <rFont val="Arial"/>
        <family val="2"/>
      </rPr>
      <t xml:space="preserve">PCAOPP: </t>
    </r>
    <r>
      <rPr>
        <sz val="11"/>
        <color theme="1"/>
        <rFont val="Arial"/>
        <family val="2"/>
      </rPr>
      <t>Porcentaje de Cumplimiento de la Agenda Oficial de la Presidenta del Patronato.</t>
    </r>
  </si>
  <si>
    <r>
      <rPr>
        <b/>
        <sz val="11"/>
        <color theme="1"/>
        <rFont val="Arial"/>
        <family val="2"/>
      </rPr>
      <t>PPBA:</t>
    </r>
    <r>
      <rPr>
        <sz val="11"/>
        <color theme="1"/>
        <rFont val="Arial"/>
        <family val="2"/>
      </rPr>
      <t xml:space="preserve"> Porcentaje de Personas Beneficiadas con Servicios y Apoyos en Especie.</t>
    </r>
  </si>
  <si>
    <r>
      <rPr>
        <b/>
        <sz val="11"/>
        <rFont val="Arial"/>
        <family val="2"/>
      </rPr>
      <t>PFD:</t>
    </r>
    <r>
      <rPr>
        <sz val="11"/>
        <rFont val="Arial"/>
        <family val="2"/>
      </rPr>
      <t xml:space="preserve"> Porcentaje de Formatos de Descuentos médicos, dentales y psicológicos. Otorgados.</t>
    </r>
  </si>
  <si>
    <r>
      <rPr>
        <b/>
        <sz val="11"/>
        <rFont val="Arial"/>
        <family val="2"/>
      </rPr>
      <t xml:space="preserve">PES: </t>
    </r>
    <r>
      <rPr>
        <sz val="11"/>
        <rFont val="Arial"/>
        <family val="2"/>
      </rPr>
      <t>Porcentaje de Estudios Socioeconómicos, Canalizaciones y Orientaciones Realizados.</t>
    </r>
  </si>
  <si>
    <r>
      <rPr>
        <b/>
        <sz val="11"/>
        <rFont val="Arial"/>
        <family val="2"/>
      </rPr>
      <t xml:space="preserve">
PGA: </t>
    </r>
    <r>
      <rPr>
        <sz val="11"/>
        <rFont val="Arial"/>
        <family val="2"/>
      </rPr>
      <t>Porcentaje de Gestiones Administrativas que se concluyeron de forma positiva.</t>
    </r>
  </si>
  <si>
    <r>
      <rPr>
        <b/>
        <sz val="11"/>
        <color theme="1"/>
        <rFont val="Arial"/>
        <family val="2"/>
      </rPr>
      <t xml:space="preserve">PPAER: </t>
    </r>
    <r>
      <rPr>
        <sz val="11"/>
        <color theme="1"/>
        <rFont val="Calibri"/>
        <family val="2"/>
        <scheme val="minor"/>
      </rPr>
      <t>Porcentaje de Procuraciones de Apoyos Económicos y de Recursos Realizadas.</t>
    </r>
  </si>
  <si>
    <r>
      <rPr>
        <b/>
        <sz val="11"/>
        <color theme="1"/>
        <rFont val="Arial"/>
        <family val="2"/>
      </rPr>
      <t xml:space="preserve">PAAO: </t>
    </r>
    <r>
      <rPr>
        <sz val="11"/>
        <color theme="1"/>
        <rFont val="Arial"/>
        <family val="2"/>
      </rPr>
      <t>Porcentaje de Apoyos Administrativos Otorgados.</t>
    </r>
  </si>
  <si>
    <r>
      <rPr>
        <b/>
        <sz val="11"/>
        <color theme="1"/>
        <rFont val="Arial"/>
        <family val="2"/>
      </rPr>
      <t xml:space="preserve">PSMA: </t>
    </r>
    <r>
      <rPr>
        <sz val="11"/>
        <color theme="1"/>
        <rFont val="Arial"/>
        <family val="2"/>
      </rPr>
      <t>Porcentaje de Solicitudes de Mantenimiento Atendidas.</t>
    </r>
  </si>
  <si>
    <r>
      <rPr>
        <b/>
        <sz val="11"/>
        <color rgb="FF000000"/>
        <rFont val="Arial"/>
        <family val="2"/>
      </rPr>
      <t>PRS:</t>
    </r>
    <r>
      <rPr>
        <sz val="11"/>
        <color rgb="FF000000"/>
        <rFont val="Arial"/>
        <family val="2"/>
      </rPr>
      <t xml:space="preserve"> Porcentaje de Requisiciones Suministradas.</t>
    </r>
  </si>
  <si>
    <r>
      <rPr>
        <b/>
        <sz val="11"/>
        <color rgb="FF000000"/>
        <rFont val="Arial"/>
        <family val="2"/>
      </rPr>
      <t>POPVA:</t>
    </r>
    <r>
      <rPr>
        <sz val="11"/>
        <color rgb="FF000000"/>
        <rFont val="Arial"/>
        <family val="2"/>
      </rPr>
      <t xml:space="preserve"> Porcentaje de Oficios de Parque Vehicular Atendidos.</t>
    </r>
  </si>
  <si>
    <r>
      <rPr>
        <b/>
        <sz val="11"/>
        <color rgb="FF000000"/>
        <rFont val="Arial"/>
        <family val="2"/>
      </rPr>
      <t>PCNE:</t>
    </r>
    <r>
      <rPr>
        <sz val="11"/>
        <color rgb="FF000000"/>
        <rFont val="Arial"/>
        <family val="2"/>
      </rPr>
      <t xml:space="preserve"> Porcentaje de Cédulas Nominales Elaboradas.</t>
    </r>
  </si>
  <si>
    <r>
      <rPr>
        <b/>
        <sz val="11"/>
        <color theme="1"/>
        <rFont val="Arial"/>
        <family val="2"/>
      </rPr>
      <t>PCC:</t>
    </r>
    <r>
      <rPr>
        <sz val="11"/>
        <color theme="1"/>
        <rFont val="Arial"/>
        <family val="2"/>
      </rPr>
      <t xml:space="preserve"> Porcentaje de Capacitaciones Otorgada al Personal del Sistema DIF.</t>
    </r>
  </si>
  <si>
    <r>
      <rPr>
        <b/>
        <sz val="11"/>
        <color rgb="FF000000"/>
        <rFont val="Arial"/>
        <family val="2"/>
      </rPr>
      <t>PIR:</t>
    </r>
    <r>
      <rPr>
        <sz val="11"/>
        <color rgb="FF000000"/>
        <rFont val="Arial"/>
        <family val="2"/>
      </rPr>
      <t xml:space="preserve"> Porcentaje de Inventarios Realizados.</t>
    </r>
  </si>
  <si>
    <r>
      <rPr>
        <b/>
        <sz val="11"/>
        <rFont val="Arial"/>
        <family val="2"/>
      </rPr>
      <t>PSLEA:</t>
    </r>
    <r>
      <rPr>
        <sz val="11"/>
        <rFont val="Arial"/>
        <family val="2"/>
      </rPr>
      <t xml:space="preserve"> Porcentaje de Solicitudes de Logística de Eventos Atendidos.</t>
    </r>
  </si>
  <si>
    <r>
      <rPr>
        <b/>
        <sz val="11"/>
        <color theme="1"/>
        <rFont val="Arial"/>
        <family val="2"/>
      </rPr>
      <t>PEDR:</t>
    </r>
    <r>
      <rPr>
        <sz val="11"/>
        <color theme="1"/>
        <rFont val="Arial"/>
        <family val="2"/>
      </rPr>
      <t xml:space="preserve"> Porcentaje de Entradas de Donativos Recibidas.</t>
    </r>
  </si>
  <si>
    <r>
      <rPr>
        <b/>
        <sz val="11"/>
        <color theme="1"/>
        <rFont val="Arial"/>
        <family val="2"/>
      </rPr>
      <t xml:space="preserve">PSDR: </t>
    </r>
    <r>
      <rPr>
        <sz val="11"/>
        <color theme="1"/>
        <rFont val="Arial"/>
        <family val="2"/>
      </rPr>
      <t>Porcentaje de  Salidas de Donativos Realizadas.</t>
    </r>
  </si>
  <si>
    <r>
      <rPr>
        <b/>
        <sz val="11"/>
        <rFont val="Arial"/>
        <family val="2"/>
      </rPr>
      <t xml:space="preserve">PPFSCR: </t>
    </r>
    <r>
      <rPr>
        <sz val="11"/>
        <rFont val="Arial"/>
        <family val="2"/>
      </rPr>
      <t>Porcentaje de Personas Fortalecidas con Herramientas y Técnicas para la Solución de Conflictos Realizadas.</t>
    </r>
  </si>
  <si>
    <r>
      <rPr>
        <b/>
        <sz val="11"/>
        <color theme="1"/>
        <rFont val="Arial"/>
        <family val="2"/>
      </rPr>
      <t xml:space="preserve">PASCR: </t>
    </r>
    <r>
      <rPr>
        <sz val="11"/>
        <color theme="1"/>
        <rFont val="Arial"/>
        <family val="2"/>
      </rPr>
      <t>Porcentaje de Actividades para la Solución de Conflictos Familiares Realizadas.</t>
    </r>
  </si>
  <si>
    <r>
      <rPr>
        <b/>
        <sz val="11"/>
        <color theme="1"/>
        <rFont val="Arial"/>
        <family val="2"/>
      </rPr>
      <t xml:space="preserve">PEAR: </t>
    </r>
    <r>
      <rPr>
        <sz val="11"/>
        <color theme="1"/>
        <rFont val="Arial"/>
        <family val="2"/>
      </rPr>
      <t>Porcentaje de Eventos Agendados Realizados.</t>
    </r>
  </si>
  <si>
    <r>
      <rPr>
        <b/>
        <sz val="11"/>
        <color rgb="FF000000"/>
        <rFont val="Arial"/>
        <family val="2"/>
      </rPr>
      <t>PPARP:</t>
    </r>
    <r>
      <rPr>
        <sz val="11"/>
        <color rgb="FF000000"/>
        <rFont val="Arial"/>
        <family val="2"/>
      </rPr>
      <t xml:space="preserve"> Porcentaje de Personas Atendidas en Prevención y Atención de Riesgos Psicosociales.</t>
    </r>
  </si>
  <si>
    <r>
      <rPr>
        <b/>
        <sz val="11"/>
        <rFont val="Arial"/>
        <family val="2"/>
      </rPr>
      <t xml:space="preserve">PEAAO: </t>
    </r>
    <r>
      <rPr>
        <sz val="11"/>
        <rFont val="Arial"/>
        <family val="2"/>
      </rPr>
      <t>Porcentaje de Escuelas, Empresas, Asociaciones etc. que Aceptaron las Actividades Ofertadas.</t>
    </r>
  </si>
  <si>
    <r>
      <rPr>
        <b/>
        <sz val="11"/>
        <rFont val="Arial"/>
        <family val="2"/>
      </rPr>
      <t>PAPARPP:</t>
    </r>
    <r>
      <rPr>
        <sz val="11"/>
        <rFont val="Arial"/>
        <family val="2"/>
      </rPr>
      <t xml:space="preserve"> Porcentaje de Actividades de Prevención y Atención de Riesgos Psicosociales, Realizadas.</t>
    </r>
  </si>
  <si>
    <r>
      <rPr>
        <b/>
        <sz val="11"/>
        <color theme="1"/>
        <rFont val="Arial"/>
        <family val="2"/>
      </rPr>
      <t>PPPASI</t>
    </r>
    <r>
      <rPr>
        <sz val="11"/>
        <color theme="1"/>
        <rFont val="Arial"/>
        <family val="2"/>
      </rPr>
      <t>: Porcentaje de Platicas de Prevención del Abuso Sexual Infantil y Delito de Trata de Niñas, Niños y Adolescentes, Realizadas.</t>
    </r>
  </si>
  <si>
    <r>
      <rPr>
        <b/>
        <sz val="11"/>
        <color theme="1"/>
        <rFont val="Arial"/>
        <family val="2"/>
      </rPr>
      <t>PACEIAP</t>
    </r>
    <r>
      <rPr>
        <sz val="11"/>
        <color theme="1"/>
        <rFont val="Arial"/>
        <family val="2"/>
      </rPr>
      <t>: Porcentaje</t>
    </r>
    <r>
      <rPr>
        <sz val="11"/>
        <color rgb="FFFF0000"/>
        <rFont val="Arial"/>
        <family val="2"/>
      </rPr>
      <t xml:space="preserve"> </t>
    </r>
    <r>
      <rPr>
        <sz val="11"/>
        <color theme="1"/>
        <rFont val="Arial"/>
        <family val="2"/>
      </rPr>
      <t>de Apoyos Compensatorios Entregados a Infantes Adscritos al Programa.</t>
    </r>
  </si>
  <si>
    <r>
      <rPr>
        <b/>
        <sz val="11"/>
        <color theme="1"/>
        <rFont val="Arial"/>
        <family val="2"/>
      </rPr>
      <t xml:space="preserve">PRR: </t>
    </r>
    <r>
      <rPr>
        <sz val="11"/>
        <color theme="1"/>
        <rFont val="Arial"/>
        <family val="2"/>
      </rPr>
      <t xml:space="preserve">Porcentaje de Recorridos Realizados. </t>
    </r>
  </si>
  <si>
    <r>
      <rPr>
        <b/>
        <sz val="11"/>
        <color rgb="FF000000"/>
        <rFont val="Arial"/>
        <family val="2"/>
      </rPr>
      <t>PECRRCD:</t>
    </r>
    <r>
      <rPr>
        <sz val="11"/>
        <color rgb="FF000000"/>
        <rFont val="Arial"/>
        <family val="2"/>
      </rPr>
      <t xml:space="preserve"> Porcentaje de  Eventos y Concursos Realizados de Recreación, Cultura y Deporte para Niñas, Niños y Adolescentes.</t>
    </r>
  </si>
  <si>
    <r>
      <rPr>
        <b/>
        <sz val="11"/>
        <color theme="1"/>
        <rFont val="Arial"/>
        <family val="2"/>
      </rPr>
      <t>PNNBCADI</t>
    </r>
    <r>
      <rPr>
        <sz val="11"/>
        <color theme="1"/>
        <rFont val="Arial"/>
        <family val="2"/>
      </rPr>
      <t>: Porcentaje de Niñas y Niños Beneficiados  en los Centros Asistenciales de Desarrollo Infantil.</t>
    </r>
  </si>
  <si>
    <r>
      <rPr>
        <b/>
        <sz val="11"/>
        <rFont val="Arial"/>
        <family val="2"/>
      </rPr>
      <t>PPB:</t>
    </r>
    <r>
      <rPr>
        <sz val="11"/>
        <rFont val="Arial"/>
        <family val="2"/>
      </rPr>
      <t xml:space="preserve"> Porcentaje de Participantes Beneficiados en las Actividades Sociales, Culturales, Deportivas y Recreativas.</t>
    </r>
  </si>
  <si>
    <r>
      <rPr>
        <b/>
        <sz val="11"/>
        <color theme="1"/>
        <rFont val="Arial"/>
        <family val="2"/>
      </rPr>
      <t>PRCNNACADI:</t>
    </r>
    <r>
      <rPr>
        <sz val="11"/>
        <color theme="1"/>
        <rFont val="Arial"/>
        <family val="2"/>
      </rPr>
      <t xml:space="preserve"> Porcentaje de Raciones de Comida que Reciben los Niños y Niñas que Asisten a los Centros Asistenciales de Desarrollo Infantil.</t>
    </r>
  </si>
  <si>
    <r>
      <rPr>
        <b/>
        <sz val="11"/>
        <color theme="1"/>
        <rFont val="Arial"/>
        <family val="2"/>
      </rPr>
      <t>PER:</t>
    </r>
    <r>
      <rPr>
        <sz val="11"/>
        <color theme="1"/>
        <rFont val="Arial"/>
        <family val="2"/>
      </rPr>
      <t xml:space="preserve"> Porcentaje de Actualizaciones al Registro Nacional de Centros para la Atención, Cuidado y Desarrollo Integral Infantil.</t>
    </r>
  </si>
  <si>
    <r>
      <rPr>
        <b/>
        <sz val="11"/>
        <color theme="1"/>
        <rFont val="Arial"/>
        <family val="2"/>
      </rPr>
      <t>PVR:</t>
    </r>
    <r>
      <rPr>
        <sz val="11"/>
        <color theme="1"/>
        <rFont val="Arial"/>
        <family val="2"/>
      </rPr>
      <t xml:space="preserve"> Porcentaje de Visitas Realizadas a los Centros de Atención Infantil.</t>
    </r>
  </si>
  <si>
    <r>
      <rPr>
        <b/>
        <sz val="11"/>
        <color theme="1"/>
        <rFont val="Arial"/>
        <family val="2"/>
      </rPr>
      <t>PBSASJO:</t>
    </r>
    <r>
      <rPr>
        <sz val="11"/>
        <color theme="1"/>
        <rFont val="Arial"/>
        <family val="2"/>
      </rPr>
      <t xml:space="preserve"> Porcentaje de Niñas, Niños, Adolescentes y Adultos Beneficiados con  Servicios de Asistencia social o Jurídicos Otorgados.</t>
    </r>
  </si>
  <si>
    <r>
      <rPr>
        <b/>
        <sz val="11"/>
        <color theme="1"/>
        <rFont val="Arial"/>
        <family val="2"/>
      </rPr>
      <t>PNNARP:</t>
    </r>
    <r>
      <rPr>
        <sz val="11"/>
        <color theme="1"/>
        <rFont val="Arial"/>
        <family val="2"/>
      </rPr>
      <t xml:space="preserve"> Porcentaje de Niñas, Niños y Adolescentes a los que se Realizó Plan  de Restitución de Derechos.</t>
    </r>
  </si>
  <si>
    <r>
      <rPr>
        <b/>
        <sz val="11"/>
        <color theme="1"/>
        <rFont val="Arial"/>
        <family val="2"/>
      </rPr>
      <t xml:space="preserve">PDVDR: </t>
    </r>
    <r>
      <rPr>
        <sz val="11"/>
        <color theme="1"/>
        <rFont val="Arial"/>
        <family val="2"/>
      </rPr>
      <t xml:space="preserve">Porcentaje de Diagnósticos de Vulneración de Derechos Realizados. </t>
    </r>
  </si>
  <si>
    <r>
      <rPr>
        <b/>
        <sz val="11"/>
        <color rgb="FF000000"/>
        <rFont val="Arial"/>
        <family val="2"/>
      </rPr>
      <t>PCPAR:</t>
    </r>
    <r>
      <rPr>
        <sz val="11"/>
        <color rgb="FF000000"/>
        <rFont val="Arial"/>
        <family val="2"/>
      </rPr>
      <t xml:space="preserve"> Porcentaje Convenios de Pensión Alimenticia Realizados.</t>
    </r>
  </si>
  <si>
    <r>
      <rPr>
        <b/>
        <sz val="11"/>
        <color rgb="FF000000"/>
        <rFont val="Arial"/>
        <family val="2"/>
      </rPr>
      <t>PANNAR:</t>
    </r>
    <r>
      <rPr>
        <sz val="11"/>
        <color rgb="FF000000"/>
        <rFont val="Arial"/>
        <family val="2"/>
      </rPr>
      <t xml:space="preserve"> Porcentaje de Acompañamientos de  Niñas, Niños y Adolescentes Realizados.</t>
    </r>
  </si>
  <si>
    <r>
      <rPr>
        <b/>
        <sz val="11"/>
        <color rgb="FF000000"/>
        <rFont val="Arial"/>
        <family val="2"/>
      </rPr>
      <t>PVDR:</t>
    </r>
    <r>
      <rPr>
        <sz val="11"/>
        <color rgb="FF000000"/>
        <rFont val="Arial"/>
        <family val="2"/>
      </rPr>
      <t xml:space="preserve"> Porcentaje de Visitas Domiciliarias Realizadas.</t>
    </r>
  </si>
  <si>
    <r>
      <rPr>
        <b/>
        <sz val="11"/>
        <color rgb="FF000000"/>
        <rFont val="Arial"/>
        <family val="2"/>
      </rPr>
      <t>PAPR:</t>
    </r>
    <r>
      <rPr>
        <sz val="11"/>
        <color rgb="FF000000"/>
        <rFont val="Arial"/>
        <family val="2"/>
      </rPr>
      <t xml:space="preserve"> Porcentaje de Atenciones Psicológicas Realizadas.</t>
    </r>
  </si>
  <si>
    <r>
      <rPr>
        <b/>
        <sz val="11"/>
        <color theme="1"/>
        <rFont val="Arial"/>
        <family val="2"/>
      </rPr>
      <t>PSPA</t>
    </r>
    <r>
      <rPr>
        <sz val="11"/>
        <color theme="1"/>
        <rFont val="Arial"/>
        <family val="2"/>
      </rPr>
      <t>: Porcentaje de Servicios en Prevención y Atención Realizados, para un Entorno Libre de Violencia.</t>
    </r>
  </si>
  <si>
    <r>
      <rPr>
        <b/>
        <sz val="11"/>
        <color theme="1"/>
        <rFont val="Arial"/>
        <family val="2"/>
      </rPr>
      <t>PPA</t>
    </r>
    <r>
      <rPr>
        <sz val="11"/>
        <color theme="1"/>
        <rFont val="Arial"/>
        <family val="2"/>
      </rPr>
      <t>: Porcentaje de Personas Atendidas con Servicios para la Prevención y Atención de un Entorno Libre de Violencia en Mujeres y Hombres.</t>
    </r>
  </si>
  <si>
    <r>
      <rPr>
        <b/>
        <sz val="11"/>
        <rFont val="Arial"/>
        <family val="2"/>
      </rPr>
      <t xml:space="preserve">
PAPJT: </t>
    </r>
    <r>
      <rPr>
        <sz val="11"/>
        <rFont val="Arial"/>
        <family val="2"/>
      </rPr>
      <t>Porcentaje de Atenciones Psicológicas, Jurídicas y de Trabajo Social Brindadas.</t>
    </r>
  </si>
  <si>
    <r>
      <rPr>
        <b/>
        <sz val="11"/>
        <rFont val="Arial"/>
        <family val="2"/>
      </rPr>
      <t>PPPV:</t>
    </r>
    <r>
      <rPr>
        <sz val="11"/>
        <rFont val="Arial"/>
        <family val="2"/>
      </rPr>
      <t xml:space="preserve"> Porcentaje de Pláticas Impartidas  en Temas de Prevención de Violencia.</t>
    </r>
  </si>
  <si>
    <r>
      <rPr>
        <b/>
        <sz val="11"/>
        <color rgb="FF000000"/>
        <rFont val="Arial"/>
        <family val="2"/>
      </rPr>
      <t>PCI:</t>
    </r>
    <r>
      <rPr>
        <sz val="11"/>
        <color rgb="FF000000"/>
        <rFont val="Arial"/>
        <family val="2"/>
      </rPr>
      <t xml:space="preserve"> Porcentaje de Capacitaciones para el Autoempleo Impartidas.</t>
    </r>
  </si>
  <si>
    <r>
      <rPr>
        <b/>
        <sz val="11"/>
        <color theme="1"/>
        <rFont val="Arial"/>
        <family val="2"/>
      </rPr>
      <t xml:space="preserve">PENNABMI: </t>
    </r>
    <r>
      <rPr>
        <sz val="11"/>
        <color theme="1"/>
        <rFont val="Arial"/>
        <family val="2"/>
      </rPr>
      <t>Porcentaje de Expedientes Integrados de  Niñas, Niños y Adolescentes Benitojuarenses y Migrantes Ingresados.</t>
    </r>
  </si>
  <si>
    <r>
      <rPr>
        <b/>
        <sz val="11"/>
        <color theme="1"/>
        <rFont val="Arial"/>
        <family val="2"/>
      </rPr>
      <t>PANNABMR:</t>
    </r>
    <r>
      <rPr>
        <sz val="11"/>
        <color theme="1"/>
        <rFont val="Arial"/>
        <family val="2"/>
      </rPr>
      <t xml:space="preserve"> Porcentaje de Acompañamientos a Niñas, Niños y Adolescentes Benitojuarenses y Migrantes de la Casa de Asistencia Temporal Realizados.</t>
    </r>
  </si>
  <si>
    <r>
      <rPr>
        <b/>
        <sz val="11"/>
        <color theme="1"/>
        <rFont val="Arial"/>
        <family val="2"/>
      </rPr>
      <t xml:space="preserve">PALDEFR: </t>
    </r>
    <r>
      <rPr>
        <sz val="11"/>
        <color theme="1"/>
        <rFont val="Arial"/>
        <family val="2"/>
      </rPr>
      <t>Porcentaje de Actividades Recreativas, Lúdicas, Deportivas, Educativas y Formativas Realizadas.</t>
    </r>
  </si>
  <si>
    <r>
      <rPr>
        <b/>
        <sz val="11"/>
        <color theme="1"/>
        <rFont val="Arial"/>
        <family val="2"/>
      </rPr>
      <t>PRIE:</t>
    </r>
    <r>
      <rPr>
        <sz val="11"/>
        <color theme="1"/>
        <rFont val="Arial"/>
        <family val="2"/>
      </rPr>
      <t xml:space="preserve"> Porcentaje de Requisiciones de Insumos de CAT laboradas.</t>
    </r>
  </si>
  <si>
    <r>
      <rPr>
        <b/>
        <sz val="11"/>
        <color theme="1"/>
        <rFont val="Arial"/>
        <family val="2"/>
      </rPr>
      <t>PRME:</t>
    </r>
    <r>
      <rPr>
        <sz val="11"/>
        <color theme="1"/>
        <rFont val="Arial"/>
        <family val="2"/>
      </rPr>
      <t xml:space="preserve"> Porcentaje de Requisiciones de Mantenimiento Elaboradas. </t>
    </r>
  </si>
  <si>
    <r>
      <rPr>
        <b/>
        <sz val="11"/>
        <rFont val="Arial"/>
        <family val="2"/>
      </rPr>
      <t>PAATJS</t>
    </r>
    <r>
      <rPr>
        <sz val="11"/>
        <rFont val="Arial"/>
        <family val="2"/>
      </rPr>
      <t>: Porcentaje de Adolescentes Atendidos con Temas de Justicia Social.</t>
    </r>
  </si>
  <si>
    <r>
      <rPr>
        <b/>
        <sz val="11"/>
        <rFont val="Arial"/>
        <family val="2"/>
      </rPr>
      <t>PPR:</t>
    </r>
    <r>
      <rPr>
        <sz val="11"/>
        <rFont val="Arial"/>
        <family val="2"/>
      </rPr>
      <t xml:space="preserve"> Porcentaje de Pláticas de Justicia Social y Cultura de la Legalidad Realizadas.</t>
    </r>
  </si>
  <si>
    <r>
      <rPr>
        <b/>
        <sz val="11"/>
        <color theme="1"/>
        <rFont val="Arial"/>
        <family val="2"/>
      </rPr>
      <t>POPPP:</t>
    </r>
    <r>
      <rPr>
        <sz val="11"/>
        <color theme="1"/>
        <rFont val="Arial"/>
        <family val="2"/>
      </rPr>
      <t xml:space="preserve"> Porcentaje de Organizaciones Públicas y Privadas que Participan en acciones a favor de la Atención, Defensa y Protección de Adolescentes. </t>
    </r>
  </si>
  <si>
    <r>
      <rPr>
        <b/>
        <sz val="11"/>
        <color theme="1"/>
        <rFont val="Arial"/>
        <family val="2"/>
      </rPr>
      <t>PPCR:</t>
    </r>
    <r>
      <rPr>
        <sz val="11"/>
        <color theme="1"/>
        <rFont val="Arial"/>
        <family val="2"/>
      </rPr>
      <t xml:space="preserve"> Porcentaje  de Proyectos Comunitarios  Realizados.
</t>
    </r>
    <r>
      <rPr>
        <b/>
        <sz val="11"/>
        <color theme="1"/>
        <rFont val="Arial"/>
        <family val="2"/>
      </rPr>
      <t/>
    </r>
  </si>
  <si>
    <r>
      <rPr>
        <b/>
        <sz val="11"/>
        <color theme="1"/>
        <rFont val="Arial"/>
        <family val="2"/>
      </rPr>
      <t>PDA</t>
    </r>
    <r>
      <rPr>
        <sz val="11"/>
        <color theme="1"/>
        <rFont val="Arial"/>
        <family val="2"/>
      </rPr>
      <t>: Porcentaje  de Diagnósticos Aplicados.</t>
    </r>
  </si>
  <si>
    <r>
      <rPr>
        <b/>
        <sz val="11"/>
        <color theme="1"/>
        <rFont val="Arial"/>
        <family val="2"/>
      </rPr>
      <t xml:space="preserve">PICC: </t>
    </r>
    <r>
      <rPr>
        <sz val="11"/>
        <color theme="1"/>
        <rFont val="Arial"/>
        <family val="2"/>
      </rPr>
      <t>Porcentaje de Integración y Capacitación de Comités</t>
    </r>
  </si>
  <si>
    <r>
      <rPr>
        <b/>
        <sz val="11"/>
        <color theme="1"/>
        <rFont val="Arial"/>
        <family val="2"/>
      </rPr>
      <t>PSR:</t>
    </r>
    <r>
      <rPr>
        <sz val="11"/>
        <color theme="1"/>
        <rFont val="Arial"/>
        <family val="2"/>
      </rPr>
      <t xml:space="preserve"> Porcentaje de Seguimientos Realizados.</t>
    </r>
  </si>
  <si>
    <r>
      <rPr>
        <b/>
        <sz val="11"/>
        <color theme="1"/>
        <rFont val="Arial"/>
        <family val="2"/>
      </rPr>
      <t xml:space="preserve">PPBAE:  </t>
    </r>
    <r>
      <rPr>
        <sz val="11"/>
        <color theme="1"/>
        <rFont val="Arial"/>
        <family val="2"/>
      </rPr>
      <t>Porcentaje  de Personas Beneficiadas con Actividades Sociales y Eventos.</t>
    </r>
  </si>
  <si>
    <r>
      <rPr>
        <b/>
        <sz val="11"/>
        <color theme="1"/>
        <rFont val="Arial"/>
        <family val="2"/>
      </rPr>
      <t>PEF:</t>
    </r>
    <r>
      <rPr>
        <sz val="11"/>
        <color theme="1"/>
        <rFont val="Arial"/>
        <family val="2"/>
      </rPr>
      <t xml:space="preserve"> Porcentaje de Eventos para el Fomento de la Unión Familiar</t>
    </r>
    <r>
      <rPr>
        <sz val="11"/>
        <color rgb="FFFF0000"/>
        <rFont val="Arial"/>
        <family val="2"/>
      </rPr>
      <t>.</t>
    </r>
  </si>
  <si>
    <r>
      <rPr>
        <b/>
        <sz val="11"/>
        <color theme="1"/>
        <rFont val="Arial"/>
        <family val="2"/>
      </rPr>
      <t xml:space="preserve">PLER: </t>
    </r>
    <r>
      <rPr>
        <sz val="11"/>
        <color theme="1"/>
        <rFont val="Arial"/>
        <family val="2"/>
      </rPr>
      <t>Porcentaje de Logística en Eventos Realizados.</t>
    </r>
  </si>
  <si>
    <r>
      <rPr>
        <b/>
        <sz val="11"/>
        <color theme="1"/>
        <rFont val="Arial"/>
        <family val="2"/>
      </rPr>
      <t>PPBCDC:</t>
    </r>
    <r>
      <rPr>
        <sz val="11"/>
        <color theme="1"/>
        <rFont val="Arial"/>
        <family val="2"/>
      </rPr>
      <t xml:space="preserve"> Porcentaje de Personas Beneficiadas en los 4 Centros de Desarrollo Comunitario.
</t>
    </r>
    <r>
      <rPr>
        <b/>
        <sz val="11"/>
        <color theme="1"/>
        <rFont val="Arial"/>
        <family val="2"/>
      </rPr>
      <t/>
    </r>
  </si>
  <si>
    <r>
      <rPr>
        <b/>
        <sz val="11"/>
        <color theme="1"/>
        <rFont val="Arial"/>
        <family val="2"/>
      </rPr>
      <t>PCAR:</t>
    </r>
    <r>
      <rPr>
        <sz val="11"/>
        <color theme="1"/>
        <rFont val="Arial"/>
        <family val="2"/>
      </rPr>
      <t xml:space="preserve"> Porcentaje de Capacitaciones y Actividades Realizadas.</t>
    </r>
  </si>
  <si>
    <r>
      <rPr>
        <b/>
        <sz val="11"/>
        <color theme="1"/>
        <rFont val="Arial"/>
        <family val="2"/>
      </rPr>
      <t>PSMES:</t>
    </r>
    <r>
      <rPr>
        <sz val="11"/>
        <color theme="1"/>
        <rFont val="Arial"/>
        <family val="2"/>
      </rPr>
      <t xml:space="preserve"> Porcentaje de Solicitudes de Materiales y Equipo Suministradas.</t>
    </r>
  </si>
  <si>
    <r>
      <rPr>
        <b/>
        <sz val="11"/>
        <color theme="1"/>
        <rFont val="Arial"/>
        <family val="2"/>
      </rPr>
      <t xml:space="preserve">PPCA: </t>
    </r>
    <r>
      <rPr>
        <sz val="11"/>
        <color theme="1"/>
        <rFont val="Arial"/>
        <family val="2"/>
      </rPr>
      <t>Porcentaje de Personas Capacitadas para Fomentar el Autoempleo.</t>
    </r>
  </si>
  <si>
    <r>
      <rPr>
        <b/>
        <sz val="11"/>
        <color theme="1"/>
        <rFont val="Arial"/>
        <family val="2"/>
      </rPr>
      <t xml:space="preserve">PPEAR: </t>
    </r>
    <r>
      <rPr>
        <sz val="11"/>
        <color theme="1"/>
        <rFont val="Arial"/>
        <family val="2"/>
      </rPr>
      <t>Porcentaje de Participación en los Eventos que fomenten el Autoempleo, Realizados.</t>
    </r>
  </si>
  <si>
    <r>
      <rPr>
        <b/>
        <sz val="11"/>
        <color theme="1"/>
        <rFont val="Arial"/>
        <family val="2"/>
      </rPr>
      <t>PTOR:</t>
    </r>
    <r>
      <rPr>
        <sz val="11"/>
        <color theme="1"/>
        <rFont val="Arial"/>
        <family val="2"/>
      </rPr>
      <t xml:space="preserve"> Porcentaje de Talleres Ocupacionales Realizados.</t>
    </r>
  </si>
  <si>
    <r>
      <rPr>
        <b/>
        <sz val="11"/>
        <rFont val="Arial"/>
        <family val="2"/>
      </rPr>
      <t>PSHM:</t>
    </r>
    <r>
      <rPr>
        <sz val="11"/>
        <rFont val="Arial"/>
        <family val="2"/>
      </rPr>
      <t xml:space="preserve"> Porcentaje de Servicios Realizados de Habilitación y Mantenimiento.</t>
    </r>
  </si>
  <si>
    <r>
      <rPr>
        <b/>
        <sz val="11"/>
        <color theme="1"/>
        <rFont val="Arial"/>
        <family val="2"/>
      </rPr>
      <t xml:space="preserve">PNNBA: </t>
    </r>
    <r>
      <rPr>
        <sz val="11"/>
        <color theme="1"/>
        <rFont val="Arial"/>
        <family val="2"/>
      </rPr>
      <t>Porcentaje de Niñas y Niños Beneficiados con Actividades de Aprendizaje, Físicas, Lúdicas, Recreativas y  de Regularización.</t>
    </r>
  </si>
  <si>
    <r>
      <rPr>
        <b/>
        <sz val="11"/>
        <color theme="1"/>
        <rFont val="Arial"/>
        <family val="2"/>
      </rPr>
      <t xml:space="preserve">PARPLLC: </t>
    </r>
    <r>
      <rPr>
        <sz val="11"/>
        <color theme="1"/>
        <rFont val="Arial"/>
        <family val="2"/>
      </rPr>
      <t xml:space="preserve">Porcentaje de Actividades de Realizadas en el Programa "La llave es la clave". </t>
    </r>
  </si>
  <si>
    <r>
      <rPr>
        <b/>
        <sz val="11"/>
        <color theme="1"/>
        <rFont val="Arial"/>
        <family val="2"/>
      </rPr>
      <t>PCTV</t>
    </r>
    <r>
      <rPr>
        <sz val="11"/>
        <color theme="1"/>
        <rFont val="Arial"/>
        <family val="2"/>
      </rPr>
      <t>: Porcentaje de Cursos Impartidos, en las Tres Temporadas Vacacionales Escolares.</t>
    </r>
  </si>
  <si>
    <r>
      <rPr>
        <b/>
        <sz val="11"/>
        <color theme="1"/>
        <rFont val="Arial"/>
        <family val="2"/>
      </rPr>
      <t xml:space="preserve">PPBAP: </t>
    </r>
    <r>
      <rPr>
        <sz val="11"/>
        <color theme="1"/>
        <rFont val="Arial"/>
        <family val="2"/>
      </rPr>
      <t>Porcentaje de Personas Beneficiadas con Atenciones Psicosociales.</t>
    </r>
  </si>
  <si>
    <r>
      <rPr>
        <b/>
        <sz val="11"/>
        <color theme="1"/>
        <rFont val="Arial"/>
        <family val="2"/>
      </rPr>
      <t xml:space="preserve">PAPIS: </t>
    </r>
    <r>
      <rPr>
        <sz val="11"/>
        <color theme="1"/>
        <rFont val="Arial"/>
        <family val="2"/>
      </rPr>
      <t>Porcentaje de Atenciones Psicosociales de Inicio y Subsecuentes.</t>
    </r>
  </si>
  <si>
    <r>
      <rPr>
        <b/>
        <sz val="11"/>
        <color theme="1"/>
        <rFont val="Arial"/>
        <family val="2"/>
      </rPr>
      <t xml:space="preserve">PRDFE: </t>
    </r>
    <r>
      <rPr>
        <sz val="11"/>
        <color theme="1"/>
        <rFont val="Arial"/>
        <family val="2"/>
      </rPr>
      <t>Porcentaje de Raciones de Desayunos Fríos  Entregados a Niñas y Niños Benitojuarenses.</t>
    </r>
  </si>
  <si>
    <r>
      <rPr>
        <b/>
        <sz val="11"/>
        <color theme="1"/>
        <rFont val="Arial"/>
        <family val="2"/>
      </rPr>
      <t xml:space="preserve">PRDCE: </t>
    </r>
    <r>
      <rPr>
        <sz val="11"/>
        <color theme="1"/>
        <rFont val="Arial"/>
        <family val="2"/>
      </rPr>
      <t>Porcentaje de Raciones de Desayunos Calientes Entregadas a los Niñas y Niños Benitojuarenses.</t>
    </r>
  </si>
  <si>
    <r>
      <rPr>
        <b/>
        <sz val="11"/>
        <color theme="1"/>
        <rFont val="Arial"/>
        <family val="2"/>
      </rPr>
      <t xml:space="preserve">PAAESV: </t>
    </r>
    <r>
      <rPr>
        <sz val="11"/>
        <color theme="1"/>
        <rFont val="Arial"/>
        <family val="2"/>
      </rPr>
      <t>Porcentaje de Apoyos Alimentarios Entregados a Sujetos Vulnerables</t>
    </r>
  </si>
  <si>
    <r>
      <rPr>
        <b/>
        <sz val="11"/>
        <color theme="1"/>
        <rFont val="Arial"/>
        <family val="2"/>
      </rPr>
      <t xml:space="preserve">PPPBC: </t>
    </r>
    <r>
      <rPr>
        <sz val="11"/>
        <color theme="1"/>
        <rFont val="Arial"/>
        <family val="2"/>
      </rPr>
      <t>Porcentaje de Platicas Impartidas sobre el Plato Buen .</t>
    </r>
  </si>
  <si>
    <r>
      <rPr>
        <b/>
        <sz val="11"/>
        <color theme="1"/>
        <rFont val="Arial"/>
        <family val="2"/>
      </rPr>
      <t>PBMR:</t>
    </r>
    <r>
      <rPr>
        <sz val="11"/>
        <color theme="1"/>
        <rFont val="Arial"/>
        <family val="2"/>
      </rPr>
      <t xml:space="preserve"> Porcentaje de Brigadas Médicas Realizadas.</t>
    </r>
  </si>
  <si>
    <r>
      <t xml:space="preserve">PPABMR: </t>
    </r>
    <r>
      <rPr>
        <sz val="11"/>
        <color theme="1"/>
        <rFont val="Arial"/>
        <family val="2"/>
      </rPr>
      <t>Porcentaje de Personas Atendidas en Brigadas Médicas Realizadas.</t>
    </r>
  </si>
  <si>
    <r>
      <rPr>
        <b/>
        <sz val="11"/>
        <color theme="1"/>
        <rFont val="Arial"/>
        <family val="2"/>
      </rPr>
      <t>PRR</t>
    </r>
    <r>
      <rPr>
        <sz val="11"/>
        <color theme="1"/>
        <rFont val="Arial"/>
        <family val="2"/>
      </rPr>
      <t>: Porcentaje de Requisiciones Realizadas.</t>
    </r>
  </si>
  <si>
    <r>
      <rPr>
        <b/>
        <sz val="11"/>
        <color theme="1"/>
        <rFont val="Arial"/>
        <family val="2"/>
      </rPr>
      <t>PMR:</t>
    </r>
    <r>
      <rPr>
        <sz val="11"/>
        <color theme="1"/>
        <rFont val="Arial"/>
        <family val="2"/>
      </rPr>
      <t xml:space="preserve"> Porcentaje de Montajes Realizados.</t>
    </r>
  </si>
  <si>
    <r>
      <rPr>
        <b/>
        <sz val="11"/>
        <color theme="1"/>
        <rFont val="Arial"/>
        <family val="2"/>
      </rPr>
      <t>PSMOO:</t>
    </r>
    <r>
      <rPr>
        <sz val="11"/>
        <color theme="1"/>
        <rFont val="Arial"/>
        <family val="2"/>
      </rPr>
      <t xml:space="preserve"> Porcentaje de Servicios Médicos y Odontológicos Otorgados.</t>
    </r>
  </si>
  <si>
    <r>
      <rPr>
        <b/>
        <sz val="11"/>
        <color theme="1"/>
        <rFont val="Arial"/>
        <family val="2"/>
      </rPr>
      <t>PRIEMR</t>
    </r>
    <r>
      <rPr>
        <sz val="11"/>
        <color theme="1"/>
        <rFont val="Arial"/>
        <family val="2"/>
      </rPr>
      <t>: Porcentaje de Requisiciones, Insumos, Equipo Médico y Mobiliario Realizados.</t>
    </r>
  </si>
  <si>
    <r>
      <rPr>
        <b/>
        <sz val="11"/>
        <color theme="1"/>
        <rFont val="Arial"/>
        <family val="2"/>
      </rPr>
      <t>PSMEDR:</t>
    </r>
    <r>
      <rPr>
        <sz val="11"/>
        <color theme="1"/>
        <rFont val="Arial"/>
        <family val="2"/>
      </rPr>
      <t xml:space="preserve"> Porcentaje de Solicitudes de Mantenimiento de Equipo Dental Realizadas.</t>
    </r>
  </si>
  <si>
    <r>
      <rPr>
        <b/>
        <sz val="11"/>
        <color theme="1"/>
        <rFont val="Arial"/>
        <family val="2"/>
      </rPr>
      <t>PPBAME:</t>
    </r>
    <r>
      <rPr>
        <sz val="11"/>
        <color theme="1"/>
        <rFont val="Arial"/>
        <family val="2"/>
      </rPr>
      <t xml:space="preserve"> Porcentaje de Personas Beneficiadas con Apoyos Médico Especiales.</t>
    </r>
  </si>
  <si>
    <r>
      <rPr>
        <b/>
        <sz val="11"/>
        <color theme="1"/>
        <rFont val="Arial"/>
        <family val="2"/>
      </rPr>
      <t>PPMR:</t>
    </r>
    <r>
      <rPr>
        <sz val="11"/>
        <color theme="1"/>
        <rFont val="Arial"/>
        <family val="2"/>
      </rPr>
      <t xml:space="preserve"> Porcentaje de Programas Médicos Realizados de Acuerdo a la Calendarización.</t>
    </r>
  </si>
  <si>
    <r>
      <rPr>
        <b/>
        <sz val="11"/>
        <color theme="1"/>
        <rFont val="Arial"/>
        <family val="2"/>
      </rPr>
      <t>PRIR:</t>
    </r>
    <r>
      <rPr>
        <sz val="11"/>
        <color theme="1"/>
        <rFont val="Arial"/>
        <family val="2"/>
      </rPr>
      <t xml:space="preserve"> Porcentaje de Requisiciones de Insumos Realizados.</t>
    </r>
  </si>
  <si>
    <r>
      <rPr>
        <b/>
        <sz val="11"/>
        <color rgb="FF000000"/>
        <rFont val="Arial"/>
        <family val="2"/>
      </rPr>
      <t xml:space="preserve">PPASSM: </t>
    </r>
    <r>
      <rPr>
        <sz val="11"/>
        <color rgb="FF000000"/>
        <rFont val="Arial"/>
        <family val="2"/>
      </rPr>
      <t>Porcentaje de Personas Atendidas con Servicios de Salud Mental.</t>
    </r>
  </si>
  <si>
    <r>
      <rPr>
        <b/>
        <sz val="11"/>
        <color rgb="FF000000"/>
        <rFont val="Arial"/>
        <family val="2"/>
      </rPr>
      <t>PAPO</t>
    </r>
    <r>
      <rPr>
        <sz val="11"/>
        <color rgb="FF000000"/>
        <rFont val="Arial"/>
        <family val="2"/>
      </rPr>
      <t>:  Porcentaje de  Atenciones Psicológicas Otorgadas.</t>
    </r>
  </si>
  <si>
    <r>
      <rPr>
        <b/>
        <sz val="11"/>
        <color rgb="FF000000"/>
        <rFont val="Arial"/>
        <family val="2"/>
      </rPr>
      <t xml:space="preserve">PACC: </t>
    </r>
    <r>
      <rPr>
        <sz val="11"/>
        <color rgb="FF000000"/>
        <rFont val="Arial"/>
        <family val="2"/>
      </rPr>
      <t xml:space="preserve"> Porcentaje de Atención en Campañas de Concientización.</t>
    </r>
  </si>
  <si>
    <r>
      <rPr>
        <b/>
        <sz val="11"/>
        <color rgb="FF000000"/>
        <rFont val="Arial"/>
        <family val="2"/>
      </rPr>
      <t>PPDASI:</t>
    </r>
    <r>
      <rPr>
        <sz val="11"/>
        <color rgb="FF000000"/>
        <rFont val="Arial"/>
        <family val="2"/>
      </rPr>
      <t xml:space="preserve">  Porcentaje de Personas con Discapacidad Atendida con Servicios Integrales.</t>
    </r>
  </si>
  <si>
    <r>
      <rPr>
        <b/>
        <sz val="11"/>
        <color theme="1"/>
        <rFont val="Arial Nova Cond"/>
        <family val="2"/>
      </rPr>
      <t>PCA:</t>
    </r>
    <r>
      <rPr>
        <sz val="11"/>
        <color theme="1"/>
        <rFont val="Arial Nova Cond"/>
        <family val="2"/>
      </rPr>
      <t xml:space="preserve"> Porcentaje de Citas Agendadas.</t>
    </r>
  </si>
  <si>
    <r>
      <rPr>
        <b/>
        <sz val="11"/>
        <color rgb="FF000000"/>
        <rFont val="Arial"/>
        <family val="2"/>
      </rPr>
      <t>PSTIUBA:</t>
    </r>
    <r>
      <rPr>
        <sz val="11"/>
        <color rgb="FF000000"/>
        <rFont val="Arial"/>
        <family val="2"/>
      </rPr>
      <t xml:space="preserve"> Porcentaje de Servicios de Transporte Inclusivo UNEDIF Brindados de acuerdo a la Agenda.</t>
    </r>
  </si>
  <si>
    <r>
      <rPr>
        <b/>
        <sz val="11"/>
        <color theme="1"/>
        <rFont val="Arial"/>
        <family val="2"/>
      </rPr>
      <t xml:space="preserve">PCI: </t>
    </r>
    <r>
      <rPr>
        <sz val="11"/>
        <color theme="1"/>
        <rFont val="Arial"/>
        <family val="2"/>
      </rPr>
      <t>Porcentaje de Capacitaciones de Inclusión.</t>
    </r>
  </si>
  <si>
    <r>
      <rPr>
        <b/>
        <sz val="11"/>
        <color theme="1"/>
        <rFont val="Arial"/>
        <family val="2"/>
      </rPr>
      <t xml:space="preserve">PEIR: </t>
    </r>
    <r>
      <rPr>
        <sz val="11"/>
        <color theme="1"/>
        <rFont val="Arial"/>
        <family val="2"/>
      </rPr>
      <t>Porcentaje de Eventos de Inclusión Realizados.</t>
    </r>
  </si>
  <si>
    <r>
      <rPr>
        <b/>
        <sz val="11"/>
        <color theme="1"/>
        <rFont val="Arial"/>
        <family val="2"/>
      </rPr>
      <t xml:space="preserve">PPAMBSI: </t>
    </r>
    <r>
      <rPr>
        <sz val="11"/>
        <color theme="1"/>
        <rFont val="Arial"/>
        <family val="2"/>
      </rPr>
      <t>Porcentaje de Personas Adultas Mayores a los que se les Brinda Servicios Integrales.</t>
    </r>
  </si>
  <si>
    <r>
      <rPr>
        <b/>
        <sz val="11"/>
        <rFont val="Arial"/>
        <family val="2"/>
      </rPr>
      <t>PGTCI:</t>
    </r>
    <r>
      <rPr>
        <sz val="11"/>
        <color theme="1"/>
        <rFont val="Arial"/>
        <family val="2"/>
      </rPr>
      <t xml:space="preserve"> Porcentaje de Gestiones del Trámite de Credenciales del INAPAM.</t>
    </r>
  </si>
  <si>
    <r>
      <rPr>
        <b/>
        <sz val="11"/>
        <color theme="1"/>
        <rFont val="Arial"/>
        <family val="2"/>
      </rPr>
      <t xml:space="preserve">PCPAMR: </t>
    </r>
    <r>
      <rPr>
        <sz val="11"/>
        <color theme="1"/>
        <rFont val="Arial"/>
        <family val="2"/>
      </rPr>
      <t>Porcentaje de Capacitaciones a Personas Adultas Mayores Realizadas.</t>
    </r>
  </si>
  <si>
    <r>
      <rPr>
        <b/>
        <sz val="11"/>
        <color theme="1"/>
        <rFont val="Arial"/>
        <family val="2"/>
      </rPr>
      <t>PRAO:</t>
    </r>
    <r>
      <rPr>
        <sz val="11"/>
        <color theme="1"/>
        <rFont val="Arial"/>
        <family val="2"/>
      </rPr>
      <t xml:space="preserve"> Porcentaje de Raciones Alimenticias Otorgadas.</t>
    </r>
  </si>
  <si>
    <r>
      <rPr>
        <b/>
        <sz val="11"/>
        <color theme="1"/>
        <rFont val="Arial"/>
        <family val="2"/>
      </rPr>
      <t>PPAMI:</t>
    </r>
    <r>
      <rPr>
        <sz val="11"/>
        <color theme="1"/>
        <rFont val="Arial"/>
        <family val="2"/>
      </rPr>
      <t xml:space="preserve"> Porcentaje de Personas Adultas Mayores Ingresadas.</t>
    </r>
  </si>
  <si>
    <r>
      <rPr>
        <b/>
        <sz val="11"/>
        <color theme="1"/>
        <rFont val="Arial"/>
        <family val="2"/>
      </rPr>
      <t>PARLR:</t>
    </r>
    <r>
      <rPr>
        <sz val="11"/>
        <color theme="1"/>
        <rFont val="Arial"/>
        <family val="2"/>
      </rPr>
      <t xml:space="preserve"> Porcentaje de Actividades Recreativas y Lúdicas Realizadas.</t>
    </r>
  </si>
  <si>
    <r>
      <rPr>
        <b/>
        <sz val="11"/>
        <color theme="1"/>
        <rFont val="Arial"/>
        <family val="2"/>
      </rPr>
      <t>PTPAM:</t>
    </r>
    <r>
      <rPr>
        <sz val="11"/>
        <color theme="1"/>
        <rFont val="Arial"/>
        <family val="2"/>
      </rPr>
      <t xml:space="preserve"> Porcentaje de Traslados de Personas Adultas Mayores.</t>
    </r>
  </si>
  <si>
    <r>
      <rPr>
        <b/>
        <sz val="11"/>
        <color theme="1"/>
        <rFont val="Arial"/>
        <family val="2"/>
      </rPr>
      <t>PVSCAM:</t>
    </r>
    <r>
      <rPr>
        <sz val="11"/>
        <color theme="1"/>
        <rFont val="Arial"/>
        <family val="2"/>
      </rPr>
      <t xml:space="preserve"> Porcentaje de Visitas de Seguimiento a los Casos de los Adultos Mayores Ingresados en la Casa Transitoria.</t>
    </r>
  </si>
  <si>
    <r>
      <rPr>
        <b/>
        <sz val="11"/>
        <color theme="1"/>
        <rFont val="Arial"/>
        <family val="2"/>
      </rPr>
      <t>PRR:</t>
    </r>
    <r>
      <rPr>
        <sz val="11"/>
        <color theme="1"/>
        <rFont val="Arial"/>
        <family val="2"/>
      </rPr>
      <t xml:space="preserve"> Porcentaje de Requisiciones Realizadas.</t>
    </r>
  </si>
  <si>
    <r>
      <rPr>
        <b/>
        <sz val="11"/>
        <color theme="1"/>
        <rFont val="Arial"/>
        <family val="2"/>
      </rPr>
      <t>PNNAB:</t>
    </r>
    <r>
      <rPr>
        <sz val="11"/>
        <color theme="1"/>
        <rFont val="Arial"/>
        <family val="2"/>
      </rPr>
      <t xml:space="preserve"> Porcentaje de NNA Beneficiados con Acciones Educativas.</t>
    </r>
  </si>
  <si>
    <r>
      <rPr>
        <b/>
        <sz val="11"/>
        <color theme="1"/>
        <rFont val="Arial"/>
        <family val="2"/>
      </rPr>
      <t>PAEDR:</t>
    </r>
    <r>
      <rPr>
        <sz val="11"/>
        <color theme="1"/>
        <rFont val="Arial"/>
        <family val="2"/>
      </rPr>
      <t xml:space="preserve"> Porcentaje de Acciones Educativas en los Derechos de las Niñas, Niños y Adolescentes Realizadas. </t>
    </r>
  </si>
  <si>
    <r>
      <rPr>
        <b/>
        <sz val="11"/>
        <color theme="1"/>
        <rFont val="Arial Nova Cond"/>
        <family val="2"/>
      </rPr>
      <t>PPBA</t>
    </r>
    <r>
      <rPr>
        <sz val="11"/>
        <color theme="1"/>
        <rFont val="Arial Nova Cond"/>
        <family val="2"/>
      </rPr>
      <t>: Porcentaje de Personas Beneficiadas con Acciones de sensibilización y capacitación.</t>
    </r>
  </si>
  <si>
    <r>
      <rPr>
        <b/>
        <sz val="11"/>
        <color theme="1"/>
        <rFont val="Arial"/>
        <family val="2"/>
      </rPr>
      <t>PGIVV:</t>
    </r>
    <r>
      <rPr>
        <sz val="11"/>
        <color theme="1"/>
        <rFont val="Arial"/>
        <family val="2"/>
      </rPr>
      <t xml:space="preserve"> Porcentaje de Grupos Identificados en las Visitas de Vinculación.</t>
    </r>
  </si>
  <si>
    <r>
      <rPr>
        <b/>
        <sz val="11"/>
        <color theme="1"/>
        <rFont val="Arial"/>
        <family val="2"/>
      </rPr>
      <t>PCBTR</t>
    </r>
    <r>
      <rPr>
        <sz val="11"/>
        <color theme="1"/>
        <rFont val="Arial"/>
        <family val="2"/>
      </rPr>
      <t xml:space="preserve">: Porcentaje de Capacitaciones de Buen Trato Realizadas. </t>
    </r>
  </si>
  <si>
    <r>
      <rPr>
        <b/>
        <sz val="11"/>
        <color theme="1"/>
        <rFont val="Arial"/>
        <family val="2"/>
      </rPr>
      <t>PEPVR:</t>
    </r>
    <r>
      <rPr>
        <sz val="11"/>
        <color theme="1"/>
        <rFont val="Arial"/>
        <family val="2"/>
      </rPr>
      <t xml:space="preserve"> Porcentaje de Eventos que Promueven los Valores Realizados.</t>
    </r>
  </si>
  <si>
    <t>Trimestral</t>
  </si>
  <si>
    <r>
      <t xml:space="preserve">UNIDAD DE MEDIDA DEL INDICADOR:
</t>
    </r>
    <r>
      <rPr>
        <sz val="11"/>
        <color rgb="FFFFFFFF"/>
        <rFont val="Arial"/>
        <family val="2"/>
      </rPr>
      <t>Porcentaje.</t>
    </r>
    <r>
      <rPr>
        <b/>
        <sz val="11"/>
        <color rgb="FFFFFFFF"/>
        <rFont val="Arial"/>
        <family val="2"/>
      </rPr>
      <t xml:space="preserve">
UNIDAD DE MEDIDA DE LAS VARIABLES:
</t>
    </r>
    <r>
      <rPr>
        <sz val="11"/>
        <color rgb="FFFFFFFF"/>
        <rFont val="Arial"/>
        <family val="2"/>
      </rPr>
      <t>Personas.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</si>
  <si>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Políticas, acuerdos, planes y programas.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</si>
  <si>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</si>
  <si>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 y vinculaciones.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</si>
  <si>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Protocolos.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</si>
  <si>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Sesiones. </t>
    </r>
  </si>
  <si>
    <r>
      <rPr>
        <b/>
        <sz val="11"/>
        <color rgb="FF000000"/>
        <rFont val="Arial Nova Cond"/>
        <family val="2"/>
      </rPr>
      <t>UNIDAD DE MEDIDA DEI INDICADOR:</t>
    </r>
    <r>
      <rPr>
        <sz val="11"/>
        <color rgb="FF000000"/>
        <rFont val="Arial Nova Cond"/>
        <family val="2"/>
      </rPr>
      <t xml:space="preserve">
Porcentaje.
</t>
    </r>
    <r>
      <rPr>
        <b/>
        <sz val="11"/>
        <color rgb="FF000000"/>
        <rFont val="Arial Nova Cond"/>
        <family val="2"/>
      </rPr>
      <t>UNIDAD DE MEDIDA DE LAS VARIABLES:</t>
    </r>
    <r>
      <rPr>
        <sz val="11"/>
        <color rgb="FF000000"/>
        <rFont val="Arial Nova Cond"/>
        <family val="2"/>
      </rPr>
      <t xml:space="preserve">
Instrumentos Jurídicos.</t>
    </r>
  </si>
  <si>
    <r>
      <rPr>
        <b/>
        <sz val="11"/>
        <rFont val="Arial Nova Cond"/>
        <family val="2"/>
      </rPr>
      <t>UNIDAD DE MEDIDA DEI INDICADOR:</t>
    </r>
    <r>
      <rPr>
        <sz val="11"/>
        <rFont val="Arial Nova Cond"/>
        <family val="2"/>
      </rPr>
      <t xml:space="preserve">
Porcentaje
</t>
    </r>
    <r>
      <rPr>
        <b/>
        <sz val="11"/>
        <rFont val="Arial Nova Cond"/>
        <family val="2"/>
      </rPr>
      <t>UNIDAD DE MEDIDA DE LAS VARIABLES:</t>
    </r>
    <r>
      <rPr>
        <sz val="11"/>
        <rFont val="Arial Nova Cond"/>
        <family val="2"/>
      </rPr>
      <t xml:space="preserve">
Reportes</t>
    </r>
  </si>
  <si>
    <r>
      <t xml:space="preserve">Unidad de medida del indicador:
</t>
    </r>
    <r>
      <rPr>
        <sz val="11"/>
        <color rgb="FF000000"/>
        <rFont val="Arial Nova Cond"/>
        <family val="2"/>
      </rPr>
      <t xml:space="preserve">Porcentaje.
</t>
    </r>
    <r>
      <rPr>
        <b/>
        <sz val="11"/>
        <color rgb="FF000000"/>
        <rFont val="Arial Nova Cond"/>
        <family val="2"/>
      </rPr>
      <t xml:space="preserve">
Unidad de medida de las variables:
</t>
    </r>
    <r>
      <rPr>
        <sz val="11"/>
        <color rgb="FF000000"/>
        <rFont val="Arial Nova Cond"/>
        <family val="2"/>
      </rPr>
      <t>Boletines.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</si>
  <si>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Eventos Institucionales y de Representación.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</si>
  <si>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</si>
  <si>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Eventos del Patronato y Asuntos Oficiales.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</si>
  <si>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</si>
  <si>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Formatos</t>
    </r>
    <r>
      <rPr>
        <sz val="11"/>
        <color rgb="FFFF0000"/>
        <rFont val="Arial"/>
        <family val="2"/>
      </rPr>
      <t xml:space="preserve">.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</si>
  <si>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Estudios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</si>
  <si>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t>
    </r>
  </si>
  <si>
    <r>
      <rPr>
        <b/>
        <sz val="11"/>
        <color theme="1"/>
        <rFont val="Arial"/>
        <family val="2"/>
      </rPr>
      <t>UNIDAD DE MEDIDA DEL INDICADOR:</t>
    </r>
    <r>
      <rPr>
        <sz val="11"/>
        <color theme="1"/>
        <rFont val="Calibri"/>
        <family val="2"/>
        <scheme val="minor"/>
      </rPr>
      <t xml:space="preserve">
Porcentaje.
</t>
    </r>
    <r>
      <rPr>
        <b/>
        <sz val="11"/>
        <color theme="1"/>
        <rFont val="Arial"/>
        <family val="2"/>
      </rPr>
      <t>UNIDAD DE MEDIDA DE LAS VARIABLES:</t>
    </r>
    <r>
      <rPr>
        <sz val="11"/>
        <color theme="1"/>
        <rFont val="Calibri"/>
        <family val="2"/>
        <scheme val="minor"/>
      </rPr>
      <t xml:space="preserve">
Procuraciones.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</si>
  <si>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Visitas.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</si>
  <si>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 Cumplidas.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</si>
  <si>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Solicitudes.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</si>
  <si>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Requisiciones .</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</si>
  <si>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Oficio.</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</si>
  <si>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Reportes.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</si>
  <si>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Cédulas nominales.</t>
    </r>
  </si>
  <si>
    <r>
      <rPr>
        <b/>
        <sz val="11"/>
        <color rgb="FF000000"/>
        <rFont val="Arial Nova Cond"/>
        <family val="2"/>
      </rPr>
      <t>UNIDAD DE MEDIDA DEL INDICADOR:</t>
    </r>
    <r>
      <rPr>
        <sz val="11"/>
        <color rgb="FF000000"/>
        <rFont val="Arial Nova Cond"/>
        <family val="2"/>
      </rPr>
      <t xml:space="preserve">
Porcentaje.
</t>
    </r>
    <r>
      <rPr>
        <b/>
        <sz val="11"/>
        <color rgb="FF000000"/>
        <rFont val="Arial Nova Cond"/>
        <family val="2"/>
      </rPr>
      <t>UNIDAD DE MEDIDA DE LAS VARIABLES:</t>
    </r>
    <r>
      <rPr>
        <sz val="11"/>
        <color rgb="FF000000"/>
        <rFont val="Arial Nova Cond"/>
        <family val="2"/>
      </rPr>
      <t xml:space="preserve">
Capacitaciones.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</si>
  <si>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Inventarios.</t>
    </r>
  </si>
  <si>
    <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Solicitudes.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</si>
  <si>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Solicitudes de Logística.</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</si>
  <si>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Áreas del Sistema DIF</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</si>
  <si>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Entradas de donativos.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</si>
  <si>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Salidas de donativos.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</si>
  <si>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Personas.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</si>
  <si>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Actividades.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</si>
  <si>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Eventos.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</si>
  <si>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Personas.</t>
    </r>
  </si>
  <si>
    <r>
      <t xml:space="preserve">UNIDAD DE MEDIDA DEL INDICADOR:
</t>
    </r>
    <r>
      <rPr>
        <sz val="11"/>
        <rFont val="Arial"/>
        <family val="2"/>
      </rPr>
      <t>Porcentaje</t>
    </r>
    <r>
      <rPr>
        <b/>
        <sz val="11"/>
        <rFont val="Arial"/>
        <family val="2"/>
      </rPr>
      <t xml:space="preserve">.
UNIDAD DE MEDIDA DE LAS VARIABLES:
</t>
    </r>
    <r>
      <rPr>
        <sz val="11"/>
        <rFont val="Arial"/>
        <family val="2"/>
      </rPr>
      <t>Escuelas, Empresas, Asociaciones, etc.</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</si>
  <si>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Actividades.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</si>
  <si>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Personas.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</si>
  <si>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Pláticas.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</si>
  <si>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Apoyos compensatorios.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</si>
  <si>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Recorridos.</t>
    </r>
  </si>
  <si>
    <r>
      <t>UNIDAD DE MEDIDA DEL INDICADOR:</t>
    </r>
    <r>
      <rPr>
        <sz val="11"/>
        <rFont val="Arial"/>
        <family val="2"/>
      </rPr>
      <t xml:space="preserve">
Porcentaje.
</t>
    </r>
    <r>
      <rPr>
        <b/>
        <sz val="11"/>
        <rFont val="Arial"/>
        <family val="2"/>
      </rPr>
      <t>UNIDAD DE MEDIDA DE LAS VARIABLES:</t>
    </r>
    <r>
      <rPr>
        <sz val="11"/>
        <rFont val="Arial"/>
        <family val="2"/>
      </rPr>
      <t xml:space="preserve">
Niñas, Niños y Adolescentes.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</si>
  <si>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Clases.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</si>
  <si>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Eventos y Concursos.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</si>
  <si>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Niñas y Niños.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</si>
  <si>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Servicios.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</si>
  <si>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Participantes.</t>
    </r>
  </si>
  <si>
    <r>
      <rPr>
        <b/>
        <sz val="11"/>
        <rFont val="Arial"/>
        <family val="2"/>
      </rP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 xml:space="preserve">
Raciones.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</si>
  <si>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Actualizaciones.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</si>
  <si>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Visitas.</t>
    </r>
  </si>
  <si>
    <r>
      <t xml:space="preserve">UNIDAD DE MEDIDA DEL INDICADOR: </t>
    </r>
    <r>
      <rPr>
        <sz val="11"/>
        <color rgb="FF000000"/>
        <rFont val="Arial"/>
        <family val="2"/>
      </rPr>
      <t>Porcentaje.</t>
    </r>
    <r>
      <rPr>
        <b/>
        <sz val="11"/>
        <color rgb="FF000000"/>
        <rFont val="Arial"/>
        <family val="2"/>
      </rPr>
      <t xml:space="preserve">
UNIDAD DE MEDIA DE LAS VARIABLES: 
</t>
    </r>
    <r>
      <rPr>
        <sz val="11"/>
        <color rgb="FF000000"/>
        <rFont val="Arial"/>
        <family val="2"/>
      </rPr>
      <t>Niñas, Niños, Adolescentes y Adultos.</t>
    </r>
  </si>
  <si>
    <r>
      <t xml:space="preserve">UNIDAD DE MEDIDA DEL INDICADOR: </t>
    </r>
    <r>
      <rPr>
        <sz val="11"/>
        <color rgb="FF000000"/>
        <rFont val="Arial"/>
        <family val="2"/>
      </rPr>
      <t>Porcentaje.</t>
    </r>
    <r>
      <rPr>
        <b/>
        <sz val="11"/>
        <color rgb="FF000000"/>
        <rFont val="Arial"/>
        <family val="2"/>
      </rPr>
      <t xml:space="preserve">
UNIDAD DE MEDIA DE LAS VARIABLES: 
</t>
    </r>
    <r>
      <rPr>
        <sz val="11"/>
        <color rgb="FF000000"/>
        <rFont val="Arial"/>
        <family val="2"/>
      </rPr>
      <t>Niñas, Niños y Adolescentes.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</si>
  <si>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Diagnóstico.</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</si>
  <si>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Convenios.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</si>
  <si>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Acompañamientos.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</si>
  <si>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Visitas Domiciliarias.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</si>
  <si>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 Psicológicas.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</si>
  <si>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Servicios.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</si>
  <si>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Personas.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</si>
  <si>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Atenciones.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</si>
  <si>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Pláticas.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</si>
  <si>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Capacitaciones.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</si>
  <si>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Servicios.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</si>
  <si>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Expedientes.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</si>
  <si>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Acompañamientos.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</si>
  <si>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</si>
  <si>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Requisiciones.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</si>
  <si>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Requisiciones.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</si>
  <si>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Adolescentes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</si>
  <si>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Organizaciones públicas y privadas.</t>
    </r>
  </si>
  <si>
    <r>
      <rPr>
        <b/>
        <sz val="11"/>
        <rFont val="Arial"/>
        <family val="2"/>
      </rPr>
      <t>UNIDAD DE MEDIDA DEL INDICADOR:</t>
    </r>
    <r>
      <rPr>
        <sz val="11"/>
        <rFont val="Arial"/>
        <family val="2"/>
      </rPr>
      <t xml:space="preserve">
Porcentaje.
</t>
    </r>
    <r>
      <rPr>
        <b/>
        <sz val="11"/>
        <rFont val="Arial"/>
        <family val="2"/>
      </rPr>
      <t xml:space="preserve">
UNIDAD DE MEDIDA DE LAS VARIABLES:</t>
    </r>
    <r>
      <rPr>
        <sz val="11"/>
        <rFont val="Arial"/>
        <family val="2"/>
      </rPr>
      <t xml:space="preserve">
Proyectos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</si>
  <si>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Diagnósticos.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</si>
  <si>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Integración y Capacitación de Comités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</si>
  <si>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Seguimientos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</si>
  <si>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t>
    </r>
  </si>
  <si>
    <r>
      <rPr>
        <b/>
        <sz val="11"/>
        <rFont val="Arial"/>
        <family val="2"/>
      </rPr>
      <t>UNIDAD DE MEDIDA DEL INDICADOR:</t>
    </r>
    <r>
      <rPr>
        <sz val="11"/>
        <rFont val="Arial"/>
        <family val="2"/>
      </rPr>
      <t xml:space="preserve">
Porcentaje.
</t>
    </r>
    <r>
      <rPr>
        <b/>
        <sz val="11"/>
        <rFont val="Arial"/>
        <family val="2"/>
      </rPr>
      <t xml:space="preserve">
UNIDAD DE MEDIDA DE LAS VARIABLES:</t>
    </r>
    <r>
      <rPr>
        <sz val="11"/>
        <rFont val="Arial"/>
        <family val="2"/>
      </rPr>
      <t xml:space="preserve">
Eventos.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</si>
  <si>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Logística</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</si>
  <si>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Capacitaciones y Actividades.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</si>
  <si>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Solicitudes.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</si>
  <si>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Raciones alimenticias.</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</si>
  <si>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Solicitudes   </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</si>
  <si>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Participación en Eventos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</si>
  <si>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Talleres.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</si>
  <si>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habilitación y mantenimiento.</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</si>
  <si>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Niñas y niños.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</si>
  <si>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Actividades.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</si>
  <si>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Cursos impartidos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</si>
  <si>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Atenciones Psicosociales  de Inicio y Subsecuentes.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</si>
  <si>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Niñas, Niños y Personas Vulnerables.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</si>
  <si>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</si>
  <si>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Apoyos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</si>
  <si>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Pláticas.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</si>
  <si>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Brigadas Médicas.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</si>
  <si>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Requisiciones.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</si>
  <si>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Montajes.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</si>
  <si>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 xml:space="preserve">Servicios Médicos y Odontológicos. </t>
    </r>
  </si>
  <si>
    <r>
      <rPr>
        <b/>
        <sz val="11"/>
        <rFont val="Arial"/>
        <family val="2"/>
      </rPr>
      <t>UNIDAD DE MEDIDA DEL INDICADOR:</t>
    </r>
    <r>
      <rPr>
        <sz val="11"/>
        <rFont val="Arial"/>
        <family val="2"/>
      </rPr>
      <t xml:space="preserve">
</t>
    </r>
    <r>
      <rPr>
        <sz val="11"/>
        <color rgb="FF000000"/>
        <rFont val="Arial"/>
        <family val="2"/>
      </rPr>
      <t>Porcentaje.</t>
    </r>
    <r>
      <rPr>
        <b/>
        <sz val="11"/>
        <color rgb="FF000000"/>
        <rFont val="Arial"/>
        <family val="2"/>
      </rPr>
      <t xml:space="preserve">
UNIDAD DE MEDIDA DE LAS VARIABLES:
</t>
    </r>
    <r>
      <rPr>
        <sz val="11"/>
        <color rgb="FF000000"/>
        <rFont val="Arial"/>
        <family val="2"/>
      </rPr>
      <t>Requisiciones.</t>
    </r>
  </si>
  <si>
    <r>
      <rPr>
        <b/>
        <sz val="11"/>
        <rFont val="Arial"/>
        <family val="2"/>
      </rPr>
      <t>UNIDAD DE MEDIDA DEL INDICADOR:</t>
    </r>
    <r>
      <rPr>
        <sz val="11"/>
        <rFont val="Arial"/>
        <family val="2"/>
      </rPr>
      <t xml:space="preserve">
</t>
    </r>
    <r>
      <rPr>
        <sz val="11"/>
        <color rgb="FF000000"/>
        <rFont val="Arial"/>
        <family val="2"/>
      </rPr>
      <t>Porcentaje.</t>
    </r>
    <r>
      <rPr>
        <b/>
        <sz val="11"/>
        <color rgb="FF000000"/>
        <rFont val="Arial"/>
        <family val="2"/>
      </rPr>
      <t xml:space="preserve">
UNIDAD DE MEDIDA DE LAS VARIABLES:
</t>
    </r>
    <r>
      <rPr>
        <sz val="11"/>
        <color rgb="FF000000"/>
        <rFont val="Arial"/>
        <family val="2"/>
      </rPr>
      <t>Solicitudes de mantenimiento.</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</si>
  <si>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</si>
  <si>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Programas.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</si>
  <si>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Requisiciones.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</si>
  <si>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Atenciones.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</si>
  <si>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Atenciones Psiquiátricas.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</si>
  <si>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 VARIABLES:</t>
    </r>
    <r>
      <rPr>
        <sz val="11"/>
        <color rgb="FF000000"/>
        <rFont val="Arial"/>
        <family val="2"/>
      </rPr>
      <t xml:space="preserve">
Atenciones.</t>
    </r>
  </si>
  <si>
    <r>
      <t xml:space="preserve">UNIDAD DE MEDIA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 xml:space="preserve">Personas con discapacidad. </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</si>
  <si>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Citas.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</si>
  <si>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t>
    </r>
    <r>
      <rPr>
        <sz val="11"/>
        <color rgb="FF000000"/>
        <rFont val="Arial"/>
        <family val="2"/>
      </rPr>
      <t>Servicios de Transporte Inclusivo.</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</si>
  <si>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Capacitaciones.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</si>
  <si>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Eventos.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</si>
  <si>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Adultas Mayores.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</si>
  <si>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 de Tramite.</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</si>
  <si>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Capacitaciones.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</si>
  <si>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Raciones alimenticias.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</si>
  <si>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adultas mayores.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</si>
  <si>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Actividades.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</si>
  <si>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Traslados.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</si>
  <si>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Visitas de seguimiento</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</si>
  <si>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Niñas, Niños y Adolescentes.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</si>
  <si>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Acciones Educativas.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</si>
  <si>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Personas.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</si>
  <si>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Grupos Identificados.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</si>
  <si>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Capacitaciones.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</si>
  <si>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Eventos.</t>
    </r>
  </si>
  <si>
    <r>
      <t xml:space="preserve">2.09.1.1.5.4. </t>
    </r>
    <r>
      <rPr>
        <sz val="11"/>
        <color rgb="FF000000"/>
        <rFont val="Arial"/>
        <family val="2"/>
      </rPr>
      <t>Realización de reportes contables, presupuestarios y financieros para la integración de la cuenta pública.</t>
    </r>
  </si>
  <si>
    <r>
      <rPr>
        <b/>
        <sz val="11"/>
        <rFont val="Arial"/>
        <family val="2"/>
      </rPr>
      <t>2.09.1.1.5.9.</t>
    </r>
    <r>
      <rPr>
        <sz val="11"/>
        <rFont val="Arial"/>
        <family val="2"/>
      </rPr>
      <t xml:space="preserve"> Atenciones a las necesidades de logística de los eventos del Sistema para el Desarrollo Integral de la Familia Benito Juárez, realizadas.</t>
    </r>
  </si>
  <si>
    <r>
      <rPr>
        <b/>
        <sz val="11"/>
        <color theme="1"/>
        <rFont val="Arial"/>
        <family val="2"/>
      </rPr>
      <t>2.09.1.1.9.</t>
    </r>
    <r>
      <rPr>
        <sz val="11"/>
        <color theme="1"/>
        <rFont val="Arial"/>
        <family val="2"/>
      </rPr>
      <t xml:space="preserve"> </t>
    </r>
    <r>
      <rPr>
        <sz val="11"/>
        <rFont val="Arial"/>
        <family val="2"/>
      </rPr>
      <t>Servicios de prevención de la explotación infantil  y delito de trata de niñas, niñas y adolescentes, dirigido a infantes y sus familias que viven en el municipio de Benito Juárez en situación de vulnerabilidad realizados.</t>
    </r>
  </si>
  <si>
    <r>
      <rPr>
        <b/>
        <sz val="11"/>
        <color theme="1"/>
        <rFont val="Arial"/>
        <family val="2"/>
      </rPr>
      <t>2.09.1.1.9.1.</t>
    </r>
    <r>
      <rPr>
        <sz val="11"/>
        <color theme="1"/>
        <rFont val="Arial"/>
        <family val="2"/>
      </rPr>
      <t xml:space="preserve"> Impartición de pláticas de sensibilización sobre Prevención de la explotación infantil y delito de trata de niñas, niñas y adolescentes.</t>
    </r>
  </si>
  <si>
    <r>
      <rPr>
        <b/>
        <sz val="11"/>
        <color theme="1"/>
        <rFont val="Arial"/>
        <family val="2"/>
      </rPr>
      <t>2.09.1.1.9.2.</t>
    </r>
    <r>
      <rPr>
        <sz val="11"/>
        <color theme="1"/>
        <rFont val="Arial"/>
        <family val="2"/>
      </rPr>
      <t xml:space="preserve"> Entrega de apoyos compensatorios a  infantes de 6 a 17 años 11 meses que se encuentran dentro del programa de prevención del trabajo infantil</t>
    </r>
  </si>
  <si>
    <r>
      <rPr>
        <b/>
        <sz val="11"/>
        <color theme="1"/>
        <rFont val="Arial"/>
        <family val="2"/>
      </rPr>
      <t xml:space="preserve"> 2.09.1 </t>
    </r>
    <r>
      <rPr>
        <sz val="11"/>
        <color theme="1"/>
        <rFont val="Arial"/>
        <family val="2"/>
      </rPr>
      <t>Contribuir a cerrar las brechas de desigualdad reactivando y diversificando la economía y poniendo fin a la exclusión social para fortalecer a las familias y mejorar la calidad de vida de la población mediante…</t>
    </r>
  </si>
  <si>
    <r>
      <rPr>
        <b/>
        <sz val="9"/>
        <color rgb="FFFFFFFF"/>
        <rFont val="Arial"/>
        <family val="2"/>
      </rPr>
      <t>2.09.1.1.</t>
    </r>
    <r>
      <rPr>
        <sz val="9"/>
        <color rgb="FFFFFFFF"/>
        <rFont val="Arial"/>
        <family val="2"/>
      </rPr>
      <t xml:space="preserve"> Los grupos en situación vulnerable del Municipio Benito Juárez reciben atención, asistencia, apoyo y protección para su desarrollo integral.</t>
    </r>
  </si>
  <si>
    <r>
      <rPr>
        <b/>
        <sz val="9"/>
        <color theme="1"/>
        <rFont val="Arial"/>
        <family val="2"/>
      </rPr>
      <t>2.09.1.1.1</t>
    </r>
    <r>
      <rPr>
        <sz val="9"/>
        <color theme="1"/>
        <rFont val="Arial"/>
        <family val="2"/>
      </rPr>
      <t xml:space="preserve"> Propuestas, políticas, acuerdos, planes y programas, por la Junta Directiva aprobados.</t>
    </r>
  </si>
  <si>
    <r>
      <rPr>
        <b/>
        <sz val="9"/>
        <color theme="1"/>
        <rFont val="Arial"/>
        <family val="2"/>
      </rPr>
      <t>2.09.1.1.1.1</t>
    </r>
    <r>
      <rPr>
        <sz val="9"/>
        <color theme="1"/>
        <rFont val="Arial"/>
        <family val="2"/>
      </rPr>
      <t xml:space="preserve"> Participación en actividades de representación, coordinación, gestión, vinculación y supervisión por parte de la Dirección General del Sistema DIF.</t>
    </r>
  </si>
  <si>
    <r>
      <rPr>
        <b/>
        <sz val="9"/>
        <color theme="1"/>
        <rFont val="Arial"/>
        <family val="2"/>
      </rPr>
      <t>2.09.1.1.1.2</t>
    </r>
    <r>
      <rPr>
        <sz val="9"/>
        <color theme="1"/>
        <rFont val="Arial"/>
        <family val="2"/>
      </rPr>
      <t xml:space="preserve"> Realización de gestiones y vinculaciones entre la institución con empresas, organizaciones no gubernamentales, institutos, etc.</t>
    </r>
  </si>
  <si>
    <r>
      <rPr>
        <b/>
        <sz val="9"/>
        <color theme="1"/>
        <rFont val="Arial"/>
        <family val="2"/>
      </rPr>
      <t>2.09.1.1.1.3</t>
    </r>
    <r>
      <rPr>
        <sz val="9"/>
        <color theme="1"/>
        <rFont val="Arial"/>
        <family val="2"/>
      </rPr>
      <t xml:space="preserve"> Organización  de protocolos  eventos para la procuración de recursos a beneficio del Sistema DIF.</t>
    </r>
  </si>
  <si>
    <r>
      <rPr>
        <b/>
        <sz val="9"/>
        <color theme="1"/>
        <rFont val="Arial"/>
        <family val="2"/>
      </rPr>
      <t xml:space="preserve">2.09.1.1.1.4 </t>
    </r>
    <r>
      <rPr>
        <sz val="9"/>
        <color theme="1"/>
        <rFont val="Arial"/>
        <family val="2"/>
      </rPr>
      <t>Realización de sesiones ordinarias y extraordinarias con la Junta Directiva, comités y consejos.</t>
    </r>
  </si>
  <si>
    <r>
      <rPr>
        <b/>
        <sz val="9"/>
        <color theme="1"/>
        <rFont val="Arial"/>
        <family val="2"/>
      </rPr>
      <t>2.09.1.1.1.5</t>
    </r>
    <r>
      <rPr>
        <sz val="9"/>
        <color theme="1"/>
        <rFont val="Arial"/>
        <family val="2"/>
      </rPr>
      <t xml:space="preserve"> Elaboración de instrumentos jurídicos.</t>
    </r>
  </si>
  <si>
    <r>
      <rPr>
        <b/>
        <sz val="9"/>
        <rFont val="Arial"/>
        <family val="2"/>
      </rPr>
      <t>2.09.1.1.1.6</t>
    </r>
    <r>
      <rPr>
        <sz val="9"/>
        <rFont val="Arial"/>
        <family val="2"/>
      </rPr>
      <t xml:space="preserve"> Realización de reportes de planeación y evaluación con las diferentes áreas del Sistema DIF Benito Juárez.</t>
    </r>
  </si>
  <si>
    <r>
      <rPr>
        <b/>
        <sz val="9"/>
        <color theme="1"/>
        <rFont val="Arial"/>
        <family val="2"/>
      </rPr>
      <t>2.09.1.1.1.7</t>
    </r>
    <r>
      <rPr>
        <sz val="9"/>
        <color theme="1"/>
        <rFont val="Arial"/>
        <family val="2"/>
      </rPr>
      <t xml:space="preserve"> Difusión de programas y Actividades del Sistema DIF Benito Juárez. </t>
    </r>
  </si>
  <si>
    <r>
      <rPr>
        <b/>
        <sz val="9"/>
        <color theme="1"/>
        <rFont val="Arial"/>
        <family val="2"/>
      </rPr>
      <t>2.09.1.1.2</t>
    </r>
    <r>
      <rPr>
        <sz val="9"/>
        <color theme="1"/>
        <rFont val="Arial"/>
        <family val="2"/>
      </rPr>
      <t xml:space="preserve"> Agendas de actividades institucionales y de representación del Sistema DIF de Benito Juárez supervisadas.</t>
    </r>
  </si>
  <si>
    <r>
      <rPr>
        <b/>
        <sz val="9"/>
        <rFont val="Arial"/>
        <family val="2"/>
      </rPr>
      <t>2.09.1.1.2.1</t>
    </r>
    <r>
      <rPr>
        <sz val="9"/>
        <rFont val="Arial"/>
        <family val="2"/>
      </rPr>
      <t xml:space="preserve"> Organización y apoyo técnico protocolario de las actividades de la agenda institucional del Sistema para el desarrollo Integral de la Familia de Benito Juárez.</t>
    </r>
  </si>
  <si>
    <r>
      <rPr>
        <b/>
        <sz val="9"/>
        <color theme="1"/>
        <rFont val="Arial"/>
        <family val="2"/>
      </rPr>
      <t xml:space="preserve">2.09.1.1.2.2 </t>
    </r>
    <r>
      <rPr>
        <sz val="9"/>
        <color theme="1"/>
        <rFont val="Arial"/>
        <family val="2"/>
      </rPr>
      <t>Supervisión y programación  de  la agenda y asuntos oficiales de la presidencia del patronato.</t>
    </r>
  </si>
  <si>
    <r>
      <rPr>
        <b/>
        <sz val="9"/>
        <rFont val="Arial"/>
        <family val="2"/>
      </rPr>
      <t>2.09.1.1.3.</t>
    </r>
    <r>
      <rPr>
        <sz val="9"/>
        <rFont val="Arial"/>
        <family val="2"/>
      </rPr>
      <t xml:space="preserve"> Servicios y apoyos sociales en especie a personas en situación de  vulnerabilidad y  personas con alguna discapacidad en el municipio de Benito Juárez, otorgados.</t>
    </r>
  </si>
  <si>
    <r>
      <rPr>
        <b/>
        <sz val="9"/>
        <color theme="1"/>
        <rFont val="Arial"/>
        <family val="2"/>
      </rPr>
      <t>2.09.1.1.3.1.</t>
    </r>
    <r>
      <rPr>
        <sz val="9"/>
        <color theme="1"/>
        <rFont val="Arial"/>
        <family val="2"/>
      </rPr>
      <t xml:space="preserve"> Elaboración de formatos para descuentos en servicios médicos, dentales y psicológicos.</t>
    </r>
  </si>
  <si>
    <r>
      <rPr>
        <b/>
        <sz val="9"/>
        <color theme="1"/>
        <rFont val="Arial"/>
        <family val="2"/>
      </rPr>
      <t>2.09.1.1.3.2.</t>
    </r>
    <r>
      <rPr>
        <sz val="9"/>
        <color theme="1"/>
        <rFont val="Arial"/>
        <family val="2"/>
      </rPr>
      <t xml:space="preserve"> Aplicación de estudios socioeconómicos para diagnóstico social y determinación de apoyos.</t>
    </r>
  </si>
  <si>
    <r>
      <rPr>
        <b/>
        <sz val="9"/>
        <color theme="1"/>
        <rFont val="Arial"/>
        <family val="2"/>
      </rPr>
      <t>2.09.1.1.3.3</t>
    </r>
    <r>
      <rPr>
        <sz val="9"/>
        <color theme="1"/>
        <rFont val="Arial"/>
        <family val="2"/>
      </rPr>
      <t>. Realización de gestiones administrativas para la adquisición de  ayudas sociales en especie, realizadas.</t>
    </r>
  </si>
  <si>
    <r>
      <rPr>
        <b/>
        <sz val="9"/>
        <color theme="1"/>
        <rFont val="Arial"/>
        <family val="2"/>
      </rPr>
      <t>2.09.1.1.4</t>
    </r>
    <r>
      <rPr>
        <sz val="9"/>
        <color theme="1"/>
        <rFont val="Calibri"/>
        <family val="2"/>
        <scheme val="minor"/>
      </rPr>
      <t xml:space="preserve"> Procuraciones de apoyos económicos y recursos para coadyuvar al mejoramiento de los servicios del Sistema DIF de Benito Juárez.</t>
    </r>
  </si>
  <si>
    <r>
      <rPr>
        <b/>
        <sz val="9"/>
        <color theme="1"/>
        <rFont val="Arial"/>
        <family val="2"/>
      </rPr>
      <t>2.09.1.1.4.1</t>
    </r>
    <r>
      <rPr>
        <sz val="9"/>
        <color theme="1"/>
        <rFont val="Arial"/>
        <family val="2"/>
      </rPr>
      <t xml:space="preserve"> Realización de Visitas para gestionar apoyos a Instituciones Públicas, Privadas y Asociaciones.</t>
    </r>
  </si>
  <si>
    <r>
      <rPr>
        <b/>
        <sz val="9"/>
        <color theme="1"/>
        <rFont val="Arial"/>
        <family val="2"/>
      </rPr>
      <t xml:space="preserve">2.09.1.1.4.2 </t>
    </r>
    <r>
      <rPr>
        <sz val="9"/>
        <color theme="1"/>
        <rFont val="Arial"/>
        <family val="2"/>
      </rPr>
      <t xml:space="preserve">Elaboración del calendario de trabajo  para actividades de procuración de  apoyos económicos y recursos. </t>
    </r>
  </si>
  <si>
    <r>
      <rPr>
        <b/>
        <sz val="9"/>
        <color theme="1"/>
        <rFont val="Arial"/>
        <family val="2"/>
      </rPr>
      <t>2.09.1.1.5</t>
    </r>
    <r>
      <rPr>
        <sz val="9"/>
        <color theme="1"/>
        <rFont val="Arial"/>
        <family val="2"/>
      </rPr>
      <t xml:space="preserve"> Procesos de apoyo administrativo para las diferentes Direcciones del Sistema para el Desarrollo Integral de la Familia de Benito Juárez realizados.</t>
    </r>
  </si>
  <si>
    <r>
      <rPr>
        <b/>
        <sz val="9"/>
        <color theme="1"/>
        <rFont val="Arial"/>
        <family val="2"/>
      </rPr>
      <t>2.09.1.1.5.1</t>
    </r>
    <r>
      <rPr>
        <sz val="9"/>
        <color theme="1"/>
        <rFont val="Arial"/>
        <family val="2"/>
      </rPr>
      <t xml:space="preserve"> Atención de las solicitudes de necesidades de mantenimiento de los equipos de cómputo, líneas telefónicas y la red informática de voz y datos.</t>
    </r>
  </si>
  <si>
    <r>
      <rPr>
        <b/>
        <sz val="9"/>
        <color theme="1"/>
        <rFont val="Arial"/>
        <family val="2"/>
      </rPr>
      <t>2.09.1.1.5.2</t>
    </r>
    <r>
      <rPr>
        <sz val="9"/>
        <color theme="1"/>
        <rFont val="Arial"/>
        <family val="2"/>
      </rPr>
      <t xml:space="preserve"> Adquisición de bienes, insumos, materiales y servicios para la operación del Sistema para el Desarrollo Integral de la Familia de Benito Juárez.</t>
    </r>
  </si>
  <si>
    <r>
      <t xml:space="preserve">2.09.1.1.5.3. </t>
    </r>
    <r>
      <rPr>
        <sz val="9"/>
        <rFont val="Arial"/>
        <family val="2"/>
      </rPr>
      <t>Elaboración de fichas de control del mantenimiento y reparación del parque vehicular</t>
    </r>
    <r>
      <rPr>
        <b/>
        <sz val="9"/>
        <rFont val="Arial"/>
        <family val="2"/>
      </rPr>
      <t>.</t>
    </r>
  </si>
  <si>
    <r>
      <t xml:space="preserve">2.09.1.1.5.4. </t>
    </r>
    <r>
      <rPr>
        <sz val="9"/>
        <color rgb="FF000000"/>
        <rFont val="Arial"/>
        <family val="2"/>
      </rPr>
      <t>Realización de reportes contables, presupuestarios y financieros para la integración de la cuenta pública.</t>
    </r>
  </si>
  <si>
    <r>
      <rPr>
        <b/>
        <sz val="9"/>
        <color rgb="FF000000"/>
        <rFont val="Arial"/>
        <family val="2"/>
      </rPr>
      <t>2.09.1.1.5.5.</t>
    </r>
    <r>
      <rPr>
        <sz val="9"/>
        <color rgb="FF000000"/>
        <rFont val="Arial"/>
        <family val="2"/>
      </rPr>
      <t xml:space="preserve"> Elaboración de cédulas nominales quincenales por medio de un control de incidencias.</t>
    </r>
  </si>
  <si>
    <r>
      <rPr>
        <b/>
        <sz val="9"/>
        <rFont val="Arial"/>
        <family val="2"/>
      </rPr>
      <t>2.09.1.1.5.6.</t>
    </r>
    <r>
      <rPr>
        <sz val="9"/>
        <rFont val="Arial"/>
        <family val="2"/>
      </rPr>
      <t xml:space="preserve"> Capacitación interna al personal de conformidad a la legislación aplicable en el Sistema Desarrollo Integral de la Familia de Benito Juárez.</t>
    </r>
  </si>
  <si>
    <r>
      <rPr>
        <b/>
        <sz val="9"/>
        <color rgb="FF000000"/>
        <rFont val="Arial"/>
        <family val="2"/>
      </rPr>
      <t xml:space="preserve">2.09.1.1.5.7. </t>
    </r>
    <r>
      <rPr>
        <sz val="9"/>
        <color rgb="FF000000"/>
        <rFont val="Arial"/>
        <family val="2"/>
      </rPr>
      <t>Elaboración de inventarios de bienes muebles e inmuebles para su adecuado control y verificación.</t>
    </r>
  </si>
  <si>
    <r>
      <rPr>
        <b/>
        <sz val="9"/>
        <color rgb="FF000000"/>
        <rFont val="Arial"/>
        <family val="2"/>
      </rPr>
      <t xml:space="preserve">2.09.1.1.5.8 </t>
    </r>
    <r>
      <rPr>
        <sz val="9"/>
        <color rgb="FF000000"/>
        <rFont val="Arial"/>
        <family val="2"/>
      </rPr>
      <t>Acciones de mantenimiento y seguridad de las instalaciones del Sistema para el Desarrollo Integral de la Familia Benito Juárez realizadas.</t>
    </r>
  </si>
  <si>
    <r>
      <rPr>
        <b/>
        <sz val="9"/>
        <rFont val="Arial"/>
        <family val="2"/>
      </rPr>
      <t>2.09.1.1.5.9.</t>
    </r>
    <r>
      <rPr>
        <sz val="9"/>
        <rFont val="Arial"/>
        <family val="2"/>
      </rPr>
      <t xml:space="preserve"> Atenciones a las necesidades de logística de los eventos del Sistema para el Desarrollo Integral de la Familia Benito Juárez, realizadas.</t>
    </r>
  </si>
  <si>
    <r>
      <rPr>
        <b/>
        <sz val="9"/>
        <color theme="1"/>
        <rFont val="Arial"/>
        <family val="2"/>
      </rPr>
      <t>2.09.1.1.6.</t>
    </r>
    <r>
      <rPr>
        <sz val="9"/>
        <color theme="1"/>
        <rFont val="Arial"/>
        <family val="2"/>
      </rPr>
      <t xml:space="preserve"> Donativos dirigidos a fortalecer los servicios sociales de las diferentes áreas del Sistema para el Desarrollo Integral de la Familia Benito Juárez, y organizaciones no gubernamentales, entregados.</t>
    </r>
  </si>
  <si>
    <r>
      <rPr>
        <b/>
        <sz val="9"/>
        <color theme="1"/>
        <rFont val="Arial"/>
        <family val="2"/>
      </rPr>
      <t>2.09.1.1.6.1.</t>
    </r>
    <r>
      <rPr>
        <sz val="9"/>
        <color theme="1"/>
        <rFont val="Arial"/>
        <family val="2"/>
      </rPr>
      <t xml:space="preserve"> Recepción de entradas de donativos en especie o monetario.</t>
    </r>
  </si>
  <si>
    <r>
      <rPr>
        <b/>
        <sz val="9"/>
        <color theme="1"/>
        <rFont val="Arial"/>
        <family val="2"/>
      </rPr>
      <t>2.09.1.1.6.2.</t>
    </r>
    <r>
      <rPr>
        <sz val="9"/>
        <color theme="1"/>
        <rFont val="Arial"/>
        <family val="2"/>
      </rPr>
      <t xml:space="preserve"> Elaboración de salidas de donativos en especie.</t>
    </r>
  </si>
  <si>
    <r>
      <rPr>
        <b/>
        <sz val="9"/>
        <color theme="1"/>
        <rFont val="Arial"/>
        <family val="2"/>
      </rPr>
      <t>2.09.1.1.7.</t>
    </r>
    <r>
      <rPr>
        <sz val="9"/>
        <color theme="1"/>
        <rFont val="Arial"/>
        <family val="2"/>
      </rPr>
      <t xml:space="preserve"> Fortalecimiento a la población en solución de problemas y cultura de la paz, dirigidas a las familias, realizadas.</t>
    </r>
  </si>
  <si>
    <r>
      <rPr>
        <b/>
        <sz val="9"/>
        <color theme="1"/>
        <rFont val="Arial"/>
        <family val="2"/>
      </rPr>
      <t xml:space="preserve">2.09.1.1.7.1. </t>
    </r>
    <r>
      <rPr>
        <sz val="9"/>
        <color theme="1"/>
        <rFont val="Arial"/>
        <family val="2"/>
      </rPr>
      <t>Realización de actividades para la solución pacífica de conflictos familiares.</t>
    </r>
  </si>
  <si>
    <r>
      <rPr>
        <b/>
        <sz val="9"/>
        <color theme="1"/>
        <rFont val="Arial"/>
        <family val="2"/>
      </rPr>
      <t>2.09.1.1.7.2.</t>
    </r>
    <r>
      <rPr>
        <sz val="9"/>
        <color theme="1"/>
        <rFont val="Arial"/>
        <family val="2"/>
      </rPr>
      <t xml:space="preserve"> Realización de eventos de difusión de la cultura de la paz.</t>
    </r>
  </si>
  <si>
    <r>
      <rPr>
        <b/>
        <sz val="9"/>
        <color rgb="FF000000"/>
        <rFont val="Arial"/>
        <family val="2"/>
      </rPr>
      <t xml:space="preserve">2.09.1.1.8. </t>
    </r>
    <r>
      <rPr>
        <sz val="9"/>
        <color rgb="FF000000"/>
        <rFont val="Arial"/>
        <family val="2"/>
      </rPr>
      <t>Actividades de prevención y atención de riesgos psicosociales para los benitojuarenses proporcionadas.</t>
    </r>
  </si>
  <si>
    <r>
      <rPr>
        <b/>
        <sz val="9"/>
        <color rgb="FF000000"/>
        <rFont val="Arial"/>
        <family val="2"/>
      </rPr>
      <t>2.09.1.1.8.1.</t>
    </r>
    <r>
      <rPr>
        <b/>
        <sz val="9"/>
        <color rgb="FFFF0000"/>
        <rFont val="Arial"/>
        <family val="2"/>
      </rPr>
      <t xml:space="preserve"> </t>
    </r>
    <r>
      <rPr>
        <sz val="9"/>
        <rFont val="Arial"/>
        <family val="2"/>
      </rPr>
      <t>E</t>
    </r>
    <r>
      <rPr>
        <sz val="9"/>
        <color rgb="FF000000"/>
        <rFont val="Arial"/>
        <family val="2"/>
      </rPr>
      <t>scuelas, empresas, asociaciones, que aceptaron las diferentes actividades de prevención y atención de riesgos psicosociales.</t>
    </r>
  </si>
  <si>
    <r>
      <rPr>
        <b/>
        <sz val="9"/>
        <rFont val="Arial"/>
        <family val="2"/>
      </rPr>
      <t xml:space="preserve">2.09.1.1.8.2. </t>
    </r>
    <r>
      <rPr>
        <sz val="9"/>
        <rFont val="Arial"/>
        <family val="2"/>
      </rPr>
      <t>Actividades de prevención y atención de riesgos psicosociales realizar.</t>
    </r>
  </si>
  <si>
    <r>
      <rPr>
        <b/>
        <sz val="9"/>
        <color theme="1"/>
        <rFont val="Arial"/>
        <family val="2"/>
      </rPr>
      <t>2.09.1.1.9.</t>
    </r>
    <r>
      <rPr>
        <sz val="9"/>
        <color theme="1"/>
        <rFont val="Arial"/>
        <family val="2"/>
      </rPr>
      <t xml:space="preserve"> </t>
    </r>
    <r>
      <rPr>
        <sz val="9"/>
        <rFont val="Arial"/>
        <family val="2"/>
      </rPr>
      <t>Servicios de prevención de la explotación infantil  y delito de trata de niñas, niñas y adolescentes, dirigido a infantes y sus familias que viven en el municipio de Benito Juárez en situación de vulnerabilidad realizados.</t>
    </r>
  </si>
  <si>
    <r>
      <rPr>
        <b/>
        <sz val="9"/>
        <color theme="1"/>
        <rFont val="Arial"/>
        <family val="2"/>
      </rPr>
      <t>2.09.1.1.9.1.</t>
    </r>
    <r>
      <rPr>
        <sz val="9"/>
        <color theme="1"/>
        <rFont val="Arial"/>
        <family val="2"/>
      </rPr>
      <t xml:space="preserve"> Impartición de pláticas de sensibilización sobre Prevención de la explotación infantil y delito de trata de niñas, niñas y adolescentes.</t>
    </r>
  </si>
  <si>
    <r>
      <rPr>
        <b/>
        <sz val="9"/>
        <color theme="1"/>
        <rFont val="Arial"/>
        <family val="2"/>
      </rPr>
      <t>2.09.1.1.9.2.</t>
    </r>
    <r>
      <rPr>
        <sz val="9"/>
        <color theme="1"/>
        <rFont val="Arial"/>
        <family val="2"/>
      </rPr>
      <t xml:space="preserve"> Entrega de apoyos compensatorios a  infantes de 6 a 17 años 11 meses que se encuentran dentro del programa de prevención del trabajo infantil</t>
    </r>
  </si>
  <si>
    <r>
      <rPr>
        <b/>
        <sz val="9"/>
        <color theme="1"/>
        <rFont val="Arial"/>
        <family val="2"/>
      </rPr>
      <t>2.09.1.1.9.3.</t>
    </r>
    <r>
      <rPr>
        <sz val="9"/>
        <color theme="1"/>
        <rFont val="Arial"/>
        <family val="2"/>
      </rPr>
      <t xml:space="preserve"> Realización de recorridos para identificar niñas, niños y adolescentes en situación de trabajo infantil y/o explotación.</t>
    </r>
  </si>
  <si>
    <r>
      <rPr>
        <b/>
        <sz val="9"/>
        <rFont val="Arial"/>
        <family val="2"/>
      </rPr>
      <t>2.09.1.1.10.</t>
    </r>
    <r>
      <rPr>
        <sz val="9"/>
        <rFont val="Arial"/>
        <family val="2"/>
      </rPr>
      <t xml:space="preserve"> Actividades de recreación, cultura y deporte para las niñas, niños y adolescentes realizadas.</t>
    </r>
  </si>
  <si>
    <r>
      <rPr>
        <b/>
        <sz val="9"/>
        <rFont val="Arial"/>
        <family val="2"/>
      </rPr>
      <t>2.09.1.1.10.1.</t>
    </r>
    <r>
      <rPr>
        <sz val="9"/>
        <rFont val="Arial"/>
        <family val="2"/>
      </rPr>
      <t xml:space="preserve"> Realización de clases de recreación, cultura y deporte para niñas, niños y adolescentes.</t>
    </r>
  </si>
  <si>
    <r>
      <rPr>
        <b/>
        <sz val="9"/>
        <rFont val="Arial"/>
        <family val="2"/>
      </rPr>
      <t>2.09.1.1.10.2.</t>
    </r>
    <r>
      <rPr>
        <sz val="9"/>
        <rFont val="Arial"/>
        <family val="2"/>
      </rPr>
      <t xml:space="preserve"> Realización de eventos y concursos de recreación, cultura y deporte para niñas, niños y adolescente</t>
    </r>
    <r>
      <rPr>
        <sz val="9"/>
        <color rgb="FF000000"/>
        <rFont val="Arial"/>
        <family val="2"/>
      </rPr>
      <t>s.</t>
    </r>
  </si>
  <si>
    <r>
      <rPr>
        <b/>
        <sz val="9"/>
        <rFont val="Arial"/>
        <family val="2"/>
      </rPr>
      <t xml:space="preserve">2.09.1.1.11. </t>
    </r>
    <r>
      <rPr>
        <sz val="9"/>
        <rFont val="Arial"/>
        <family val="2"/>
      </rPr>
      <t>Servicios de escuelas de tiempo completo con atención educativa, asistencial, formativa, alimentaria y de salud  dirigida a hijas(os) de padres y madres trabajadoras benitojuarenses brindados.</t>
    </r>
  </si>
  <si>
    <r>
      <rPr>
        <b/>
        <sz val="9"/>
        <rFont val="Arial"/>
        <family val="2"/>
      </rPr>
      <t>2.09.1.1.11.1 S</t>
    </r>
    <r>
      <rPr>
        <sz val="9"/>
        <rFont val="Arial"/>
        <family val="2"/>
      </rPr>
      <t xml:space="preserve">ervicios brindados a niños y niñas inscritos a los Centros de Asistenciales de Desarrollo Infantil. </t>
    </r>
  </si>
  <si>
    <r>
      <rPr>
        <b/>
        <sz val="9"/>
        <rFont val="Arial"/>
        <family val="2"/>
      </rPr>
      <t>2.09.1.1.11.2</t>
    </r>
    <r>
      <rPr>
        <sz val="9"/>
        <rFont val="Arial"/>
        <family val="2"/>
      </rPr>
      <t xml:space="preserve"> Realización de actividades Sociales, Culturales, Deportivas y Recreativas.</t>
    </r>
  </si>
  <si>
    <r>
      <rPr>
        <b/>
        <sz val="9"/>
        <rFont val="Arial"/>
        <family val="2"/>
      </rPr>
      <t>2.09.1.1.11.3</t>
    </r>
    <r>
      <rPr>
        <sz val="9"/>
        <rFont val="Arial"/>
        <family val="2"/>
      </rPr>
      <t xml:space="preserve"> Entrega de raciones de comida para los niños y niñas inscritos en los Centros Asistenciales de Desarrollo Infantil.</t>
    </r>
  </si>
  <si>
    <r>
      <rPr>
        <b/>
        <sz val="9"/>
        <color theme="1"/>
        <rFont val="Arial"/>
        <family val="2"/>
      </rPr>
      <t>2.09.1.1.12.</t>
    </r>
    <r>
      <rPr>
        <sz val="9"/>
        <color theme="1"/>
        <rFont val="Arial"/>
        <family val="2"/>
      </rPr>
      <t xml:space="preserve"> Registro Nacional de Centros para la Atención, Cuidado y Desarrollo Integral Infantil en el Municipio de Benito Juárez realizados. </t>
    </r>
  </si>
  <si>
    <r>
      <rPr>
        <b/>
        <sz val="9"/>
        <color theme="1"/>
        <rFont val="Arial"/>
        <family val="2"/>
      </rPr>
      <t xml:space="preserve">2.09.1.1.12.1. </t>
    </r>
    <r>
      <rPr>
        <sz val="9"/>
        <color theme="1"/>
        <rFont val="Arial"/>
        <family val="2"/>
      </rPr>
      <t>Realización de visitas de supervisión a Centros de Atención Infantil para registro y verificación de documentos.</t>
    </r>
  </si>
  <si>
    <r>
      <rPr>
        <b/>
        <sz val="9"/>
        <color theme="1"/>
        <rFont val="Arial"/>
        <family val="2"/>
      </rPr>
      <t>2.09.1.1.13.</t>
    </r>
    <r>
      <rPr>
        <sz val="9"/>
        <color theme="1"/>
        <rFont val="Arial"/>
        <family val="2"/>
      </rPr>
      <t xml:space="preserve"> Servicios de asistencia social y jurídica a niñas, niños, adolescentes y su familia, otorgados.</t>
    </r>
  </si>
  <si>
    <r>
      <rPr>
        <b/>
        <sz val="9"/>
        <color theme="1"/>
        <rFont val="Arial"/>
        <family val="2"/>
      </rPr>
      <t>2.09.1.1.13.1.</t>
    </r>
    <r>
      <rPr>
        <sz val="9"/>
        <color theme="1"/>
        <rFont val="Arial"/>
        <family val="2"/>
      </rPr>
      <t xml:space="preserve"> Realización de planes de restitución de derechos de las niñas, niños, adolescentes que se encuentran en situación de vulnerabilidad.</t>
    </r>
  </si>
  <si>
    <r>
      <rPr>
        <b/>
        <sz val="9"/>
        <color theme="1"/>
        <rFont val="Arial"/>
        <family val="2"/>
      </rPr>
      <t>2.09.1.1.13.2.</t>
    </r>
    <r>
      <rPr>
        <sz val="9"/>
        <color theme="1"/>
        <rFont val="Arial"/>
        <family val="2"/>
      </rPr>
      <t xml:space="preserve"> Elaboración de diagnósticos de vulneración de derechos de niñas, niños y adolescentes.</t>
    </r>
  </si>
  <si>
    <r>
      <rPr>
        <b/>
        <sz val="9"/>
        <color rgb="FF000000"/>
        <rFont val="Arial"/>
        <family val="2"/>
      </rPr>
      <t>2.09.1.1.13.3.</t>
    </r>
    <r>
      <rPr>
        <sz val="9"/>
        <color rgb="FF000000"/>
        <rFont val="Arial"/>
        <family val="2"/>
      </rPr>
      <t xml:space="preserve"> Elaboración de convenios de pensión alimenticia a familias en estado de vulnerabilidad para mediación ante controversias familiares.</t>
    </r>
  </si>
  <si>
    <r>
      <rPr>
        <b/>
        <sz val="9"/>
        <color rgb="FF000000"/>
        <rFont val="Arial"/>
        <family val="2"/>
      </rPr>
      <t>2.09.1.1.13.4.</t>
    </r>
    <r>
      <rPr>
        <sz val="9"/>
        <color rgb="FF000000"/>
        <rFont val="Arial"/>
        <family val="2"/>
      </rPr>
      <t xml:space="preserve"> Realización de acompañamientos a niñas, niños y adolescentes a diferentes órganos institucionales (juzgados orales, tradicionales, familiares, penales y la fiscalía general).</t>
    </r>
  </si>
  <si>
    <r>
      <rPr>
        <b/>
        <sz val="9"/>
        <color rgb="FF000000"/>
        <rFont val="Arial"/>
        <family val="2"/>
      </rPr>
      <t>2.09.1.1.13.5.</t>
    </r>
    <r>
      <rPr>
        <sz val="9"/>
        <color rgb="FF000000"/>
        <rFont val="Arial"/>
        <family val="2"/>
      </rPr>
      <t xml:space="preserve"> Realización de visitas domiciliarias e institucionales para realizar investigaciones sociales, acompañamientos, seguimientos y traslados de menores.</t>
    </r>
  </si>
  <si>
    <r>
      <rPr>
        <b/>
        <sz val="9"/>
        <color rgb="FF000000"/>
        <rFont val="Arial"/>
        <family val="2"/>
      </rPr>
      <t>2.09.1.1.13.6.</t>
    </r>
    <r>
      <rPr>
        <sz val="9"/>
        <color rgb="FF000000"/>
        <rFont val="Arial"/>
        <family val="2"/>
      </rPr>
      <t xml:space="preserve"> Atención psicológica a familias, personas; víctimas o generadoras de violencia.</t>
    </r>
  </si>
  <si>
    <r>
      <rPr>
        <b/>
        <sz val="9"/>
        <color theme="1"/>
        <rFont val="Arial"/>
        <family val="2"/>
      </rPr>
      <t>2.09.1.1.14.</t>
    </r>
    <r>
      <rPr>
        <sz val="9"/>
        <color theme="1"/>
        <rFont val="Arial"/>
        <family val="2"/>
      </rPr>
      <t xml:space="preserve"> Acciones de prevención y atención para un entorno libre de violencia en mujeres y hombres generadoras o víctimas de violencia realizadas.</t>
    </r>
  </si>
  <si>
    <r>
      <rPr>
        <b/>
        <sz val="9"/>
        <color rgb="FF000000"/>
        <rFont val="Arial"/>
        <family val="2"/>
      </rPr>
      <t>2.09.1.1.14.1.</t>
    </r>
    <r>
      <rPr>
        <sz val="9"/>
        <color rgb="FF000000"/>
        <rFont val="Arial"/>
        <family val="2"/>
      </rPr>
      <t xml:space="preserve"> Atenciones multidisciplinarias a personas víctimas de violencia.</t>
    </r>
  </si>
  <si>
    <r>
      <rPr>
        <b/>
        <sz val="9"/>
        <color rgb="FF000000"/>
        <rFont val="Arial"/>
        <family val="2"/>
      </rPr>
      <t>2.09.1.1.14.2.</t>
    </r>
    <r>
      <rPr>
        <sz val="9"/>
        <color rgb="FF000000"/>
        <rFont val="Arial"/>
        <family val="2"/>
      </rPr>
      <t xml:space="preserve"> Impartición de pláticas y talleres orientados a la prevención de la violencia.</t>
    </r>
  </si>
  <si>
    <r>
      <rPr>
        <b/>
        <sz val="9"/>
        <rFont val="Arial"/>
        <family val="2"/>
      </rPr>
      <t>2.09.1.1.14.3.</t>
    </r>
    <r>
      <rPr>
        <sz val="9"/>
        <rFont val="Arial"/>
        <family val="2"/>
      </rPr>
      <t xml:space="preserve"> Otorgar capacitación para el autoempleo a mujeres receptoras de violencia en cualquiera de sus modalidades.</t>
    </r>
  </si>
  <si>
    <r>
      <rPr>
        <b/>
        <sz val="9"/>
        <color theme="1"/>
        <rFont val="Arial"/>
        <family val="2"/>
      </rPr>
      <t>2.09.1.1.15.</t>
    </r>
    <r>
      <rPr>
        <sz val="9"/>
        <color theme="1"/>
        <rFont val="Arial"/>
        <family val="2"/>
      </rPr>
      <t xml:space="preserve"> Servicios de atención física, mental y jurídica de las niñas, niños y adolescentes benitojuarenses y migrantes de la Casa de Asistencia Temporal, brindados.</t>
    </r>
  </si>
  <si>
    <r>
      <rPr>
        <b/>
        <sz val="9"/>
        <color theme="1"/>
        <rFont val="Arial"/>
        <family val="2"/>
      </rPr>
      <t>2.09.1.1.15.1.</t>
    </r>
    <r>
      <rPr>
        <sz val="9"/>
        <color theme="1"/>
        <rFont val="Arial"/>
        <family val="2"/>
      </rPr>
      <t xml:space="preserve"> Integración de Expedientes a las niñas, niños y adolescentes benitojuarenses y migrantes que ingresan a la Casa de Asistencia Temporal.</t>
    </r>
  </si>
  <si>
    <r>
      <rPr>
        <b/>
        <sz val="9"/>
        <color theme="1"/>
        <rFont val="Arial"/>
        <family val="2"/>
      </rPr>
      <t>2.09.1.1.15.2.</t>
    </r>
    <r>
      <rPr>
        <sz val="9"/>
        <color theme="1"/>
        <rFont val="Arial"/>
        <family val="2"/>
      </rPr>
      <t xml:space="preserve"> Realización de acompañamientos a niñas, niños y adolescentes benitojuarenses y migrantes a diferentes órganos institucionales (Juzgados Orales, Tradicionales, Familiares, Penales y la Fiscalía General), de salud y otros. </t>
    </r>
  </si>
  <si>
    <r>
      <rPr>
        <b/>
        <sz val="9"/>
        <color theme="1"/>
        <rFont val="Arial"/>
        <family val="2"/>
      </rPr>
      <t>2.09.1.1.15.3.</t>
    </r>
    <r>
      <rPr>
        <sz val="9"/>
        <color theme="1"/>
        <rFont val="Arial"/>
        <family val="2"/>
      </rPr>
      <t xml:space="preserve"> Realización de actividades recreativas, lúdicas, deportivas, educativas y formativas </t>
    </r>
  </si>
  <si>
    <r>
      <rPr>
        <b/>
        <sz val="9"/>
        <color theme="1"/>
        <rFont val="Arial"/>
        <family val="2"/>
      </rPr>
      <t>2.09.1.1.15.4.</t>
    </r>
    <r>
      <rPr>
        <sz val="9"/>
        <color theme="1"/>
        <rFont val="Arial"/>
        <family val="2"/>
      </rPr>
      <t xml:space="preserve"> Solicitudes de insumos para la alimentación, vestido, calzado, higiene y de salud de los niñas, niños y adolescentes  benitojuarenses y migrantes de la Casa de Asistencia Temporal.</t>
    </r>
  </si>
  <si>
    <r>
      <rPr>
        <b/>
        <sz val="9"/>
        <color theme="1"/>
        <rFont val="Arial"/>
        <family val="2"/>
      </rPr>
      <t>2.09.1.1.15.5.</t>
    </r>
    <r>
      <rPr>
        <sz val="9"/>
        <color theme="1"/>
        <rFont val="Arial"/>
        <family val="2"/>
      </rPr>
      <t xml:space="preserve"> Elaboración de solicitudes de mantenimiento para la conservación y el buen funcionamiento de la Casa de Asistencia Temporal.</t>
    </r>
  </si>
  <si>
    <r>
      <rPr>
        <b/>
        <sz val="9"/>
        <rFont val="Arial"/>
        <family val="2"/>
      </rPr>
      <t>2.09.1.1.16.</t>
    </r>
    <r>
      <rPr>
        <sz val="9"/>
        <rFont val="Arial"/>
        <family val="2"/>
      </rPr>
      <t xml:space="preserve"> Acciones para adolescentes en temas de justicia social en la cultura de la legalidad realizadas. </t>
    </r>
  </si>
  <si>
    <r>
      <rPr>
        <b/>
        <sz val="9"/>
        <rFont val="Arial"/>
        <family val="2"/>
      </rPr>
      <t>2.09.1.1.16.1.</t>
    </r>
    <r>
      <rPr>
        <sz val="9"/>
        <rFont val="Arial"/>
        <family val="2"/>
      </rPr>
      <t xml:space="preserve"> Impartición</t>
    </r>
    <r>
      <rPr>
        <sz val="9"/>
        <color rgb="FFFF0000"/>
        <rFont val="Arial"/>
        <family val="2"/>
      </rPr>
      <t xml:space="preserve"> </t>
    </r>
    <r>
      <rPr>
        <sz val="9"/>
        <rFont val="Arial"/>
        <family val="2"/>
      </rPr>
      <t xml:space="preserve">de pláticas para adolescentes en temas de justicia social en la cultura de la legalidad realizadas. </t>
    </r>
  </si>
  <si>
    <r>
      <rPr>
        <b/>
        <sz val="9"/>
        <color theme="1"/>
        <rFont val="Arial"/>
        <family val="2"/>
      </rPr>
      <t xml:space="preserve">2.09.1.1.16.2. </t>
    </r>
    <r>
      <rPr>
        <sz val="9"/>
        <color theme="1"/>
        <rFont val="Arial"/>
        <family val="2"/>
      </rPr>
      <t xml:space="preserve">Promoción de la participación de los sectores, público social y privados en la planificación y ejecución de acciones a favor de la atención, defensa y protección de adolescentes. </t>
    </r>
  </si>
  <si>
    <r>
      <rPr>
        <b/>
        <sz val="9"/>
        <color theme="1"/>
        <rFont val="Arial"/>
        <family val="2"/>
      </rPr>
      <t xml:space="preserve">2.09.1.1.17. </t>
    </r>
    <r>
      <rPr>
        <sz val="9"/>
        <color theme="1"/>
        <rFont val="Arial"/>
        <family val="2"/>
      </rPr>
      <t>Proyectos comunitarios que permitan desarrollar la capacidad individual y colectiva en zonas de alta y muy alta vulnerabilidad en el Municipio de Benito Juárez implementados.</t>
    </r>
  </si>
  <si>
    <r>
      <rPr>
        <b/>
        <sz val="9"/>
        <color theme="1"/>
        <rFont val="Arial"/>
        <family val="2"/>
      </rPr>
      <t>2.09.1.1.17.1.</t>
    </r>
    <r>
      <rPr>
        <sz val="9"/>
        <color theme="1"/>
        <rFont val="Arial"/>
        <family val="2"/>
      </rPr>
      <t xml:space="preserve"> Implementación de diagnóstico en las zonas de alta y muy alta vulnerabilidad</t>
    </r>
  </si>
  <si>
    <r>
      <rPr>
        <b/>
        <sz val="9"/>
        <color theme="1"/>
        <rFont val="Arial"/>
        <family val="2"/>
      </rPr>
      <t xml:space="preserve">2.09.1.1.17.2. </t>
    </r>
    <r>
      <rPr>
        <sz val="9"/>
        <color theme="1"/>
        <rFont val="Arial"/>
        <family val="2"/>
      </rPr>
      <t>Integración y capacitación del Comité de los Proyectos Comunitarios.</t>
    </r>
  </si>
  <si>
    <r>
      <rPr>
        <b/>
        <sz val="9"/>
        <color theme="1"/>
        <rFont val="Arial"/>
        <family val="2"/>
      </rPr>
      <t xml:space="preserve">2.09.1.1.17.3. </t>
    </r>
    <r>
      <rPr>
        <sz val="9"/>
        <color theme="1"/>
        <rFont val="Arial"/>
        <family val="2"/>
      </rPr>
      <t>Seguimiento de los Proyectos Comunitarios.</t>
    </r>
  </si>
  <si>
    <r>
      <rPr>
        <b/>
        <sz val="9"/>
        <color theme="1"/>
        <rFont val="Arial"/>
        <family val="2"/>
      </rPr>
      <t>2.09.1.1.18.</t>
    </r>
    <r>
      <rPr>
        <sz val="9"/>
        <color theme="1"/>
        <rFont val="Arial"/>
        <family val="2"/>
      </rPr>
      <t xml:space="preserve"> Actividades sociales y eventos que contribuyan al  desarrollo y el mejoramiento de la calidad de vida de los benitojuarenses realizados.</t>
    </r>
  </si>
  <si>
    <r>
      <rPr>
        <b/>
        <sz val="9"/>
        <color theme="1"/>
        <rFont val="Arial"/>
        <family val="2"/>
      </rPr>
      <t>2.09.1.1.18.1.</t>
    </r>
    <r>
      <rPr>
        <sz val="9"/>
        <color rgb="FFFF0000"/>
        <rFont val="Arial"/>
        <family val="2"/>
      </rPr>
      <t xml:space="preserve"> </t>
    </r>
    <r>
      <rPr>
        <sz val="9"/>
        <rFont val="Arial"/>
        <family val="2"/>
      </rPr>
      <t>Realización</t>
    </r>
    <r>
      <rPr>
        <sz val="9"/>
        <color rgb="FFFF0000"/>
        <rFont val="Arial"/>
        <family val="2"/>
      </rPr>
      <t xml:space="preserve"> </t>
    </r>
    <r>
      <rPr>
        <sz val="9"/>
        <color theme="1"/>
        <rFont val="Arial"/>
        <family val="2"/>
      </rPr>
      <t>de eventos que fomentan la convivencia y unión familiar.</t>
    </r>
  </si>
  <si>
    <r>
      <rPr>
        <b/>
        <sz val="9"/>
        <color theme="1"/>
        <rFont val="Arial"/>
        <family val="2"/>
      </rPr>
      <t>2.09.1.1.18.2.</t>
    </r>
    <r>
      <rPr>
        <sz val="9"/>
        <color theme="1"/>
        <rFont val="Arial"/>
        <family val="2"/>
      </rPr>
      <t xml:space="preserve"> Realización de la logística para la la ejecución de los eventos y el mejoramiento de la calidad de vida de los benitojuarenses realizados.</t>
    </r>
  </si>
  <si>
    <r>
      <rPr>
        <b/>
        <sz val="9"/>
        <rFont val="Arial"/>
        <family val="2"/>
      </rPr>
      <t>2.09.1.1.19.</t>
    </r>
    <r>
      <rPr>
        <sz val="9"/>
        <rFont val="Arial"/>
        <family val="2"/>
      </rPr>
      <t xml:space="preserve"> Capacitaciones en auto empleo, actividades recreativas y educativas, que permiten, elevar la calidad de vida, de la población vulnerable del municipio de Benito Juárez, otorgadas.</t>
    </r>
  </si>
  <si>
    <t>2.09.1.1.19.1. Programación de Capacitaciones y actividades.</t>
  </si>
  <si>
    <r>
      <t>2.09.1.1.19.2.</t>
    </r>
    <r>
      <rPr>
        <sz val="9"/>
        <rFont val="Arial"/>
        <family val="2"/>
      </rPr>
      <t xml:space="preserve"> Elaboración de solicitudes de material  administrativo y de mantenimiento, para la operación y buen funcionamiento de los 4 Centros de Desarrollo Comunitario.
</t>
    </r>
  </si>
  <si>
    <r>
      <rPr>
        <b/>
        <sz val="9"/>
        <color theme="1"/>
        <rFont val="Arial"/>
        <family val="2"/>
      </rPr>
      <t>2.09.1.1.20.</t>
    </r>
    <r>
      <rPr>
        <sz val="9"/>
        <color theme="1"/>
        <rFont val="Arial"/>
        <family val="2"/>
      </rPr>
      <t xml:space="preserve"> Apoyos Alimentarios a la población vulnerable del Municipio de  Benito Juárez para disminuir el déficit alimentario, entregado</t>
    </r>
  </si>
  <si>
    <t>2.09.1.1.20.1. Entrega de raciones alimentarias en el comedor comunitario de la región 235.</t>
  </si>
  <si>
    <r>
      <rPr>
        <b/>
        <sz val="9"/>
        <color theme="1"/>
        <rFont val="Arial"/>
        <family val="2"/>
      </rPr>
      <t>2.09.1.1.20.2.</t>
    </r>
    <r>
      <rPr>
        <sz val="9"/>
        <color theme="1"/>
        <rFont val="Arial"/>
        <family val="2"/>
      </rPr>
      <t xml:space="preserve"> Solicitud de insumos de materiales administrativos y mantenimiento para la operación y buen funcionamiento del comedor comunitario 235.</t>
    </r>
  </si>
  <si>
    <r>
      <rPr>
        <b/>
        <sz val="9"/>
        <color theme="1"/>
        <rFont val="Arial"/>
        <family val="2"/>
      </rPr>
      <t>2.09.1.1.21.</t>
    </r>
    <r>
      <rPr>
        <sz val="9"/>
        <color theme="1"/>
        <rFont val="Arial"/>
        <family val="2"/>
      </rPr>
      <t xml:space="preserve"> Servicios de fomento al autoempleo para la población de Benito Juárez, realizados. </t>
    </r>
  </si>
  <si>
    <r>
      <rPr>
        <b/>
        <sz val="9"/>
        <color theme="1"/>
        <rFont val="Arial"/>
        <family val="2"/>
      </rPr>
      <t>2.09.1.1.21.1.</t>
    </r>
    <r>
      <rPr>
        <sz val="9"/>
        <color theme="1"/>
        <rFont val="Arial"/>
        <family val="2"/>
      </rPr>
      <t xml:space="preserve"> Participación en los eventos que fomenten el autoempleo. </t>
    </r>
  </si>
  <si>
    <r>
      <rPr>
        <b/>
        <sz val="9"/>
        <color theme="1"/>
        <rFont val="Arial"/>
        <family val="2"/>
      </rPr>
      <t>2.09.1.1.21.2.</t>
    </r>
    <r>
      <rPr>
        <sz val="9"/>
        <color theme="1"/>
        <rFont val="Arial"/>
        <family val="2"/>
      </rPr>
      <t xml:space="preserve"> Implementación de  talleres ocupacionales para el autoempleo para personas adultos mayores.</t>
    </r>
  </si>
  <si>
    <r>
      <rPr>
        <b/>
        <sz val="9"/>
        <color theme="1"/>
        <rFont val="Arial"/>
        <family val="2"/>
      </rPr>
      <t>2.09.1.1.21.3</t>
    </r>
    <r>
      <rPr>
        <sz val="9"/>
        <color theme="1"/>
        <rFont val="Arial"/>
        <family val="2"/>
      </rPr>
      <t>. Realización de servicios de habilitación y mantenimiento del Centro de Emprendimiento y Desarrollo Humano para Personas Adultas Mayores en el Centro  de Desarrollo Comunitario 233.</t>
    </r>
  </si>
  <si>
    <r>
      <rPr>
        <b/>
        <sz val="9"/>
        <color theme="1"/>
        <rFont val="Arial"/>
        <family val="2"/>
      </rPr>
      <t xml:space="preserve">2.09.1.1.22. </t>
    </r>
    <r>
      <rPr>
        <sz val="9"/>
        <color theme="1"/>
        <rFont val="Arial"/>
        <family val="2"/>
      </rPr>
      <t>Actividades de aprendizaje, físicas, lúdicas, recreativas y  de regularización  a niños y niñas de zonas prioritarias de Benito Juárez, impartidas.</t>
    </r>
  </si>
  <si>
    <r>
      <rPr>
        <b/>
        <sz val="9"/>
        <color theme="1"/>
        <rFont val="Arial"/>
        <family val="2"/>
      </rPr>
      <t>2.09.1.1.22.1.</t>
    </r>
    <r>
      <rPr>
        <sz val="9"/>
        <color theme="1"/>
        <rFont val="Arial"/>
        <family val="2"/>
      </rPr>
      <t xml:space="preserve"> Elaboración de programa de actividades de apoyo de necesidades socioeducativas y lúdicas de las niñas y niños, entre las edades de 6 y 12 años en zonas prioritarias del Municipio de Benito Juárez, (la Llave es la Clave).</t>
    </r>
  </si>
  <si>
    <r>
      <rPr>
        <b/>
        <sz val="9"/>
        <color theme="1"/>
        <rFont val="Arial"/>
        <family val="2"/>
      </rPr>
      <t>2.09.1.1.22.2.</t>
    </r>
    <r>
      <rPr>
        <sz val="9"/>
        <color theme="1"/>
        <rFont val="Arial"/>
        <family val="2"/>
      </rPr>
      <t xml:space="preserve"> Impartición de cursos vacacionales a niños y niñas en zonas prioritarias de Benito Juárez.</t>
    </r>
  </si>
  <si>
    <r>
      <rPr>
        <b/>
        <sz val="9"/>
        <color theme="1"/>
        <rFont val="Arial"/>
        <family val="2"/>
      </rPr>
      <t xml:space="preserve">2.09.1.1.23. </t>
    </r>
    <r>
      <rPr>
        <sz val="9"/>
        <color theme="1"/>
        <rFont val="Arial"/>
        <family val="2"/>
      </rPr>
      <t xml:space="preserve">Atención psicosociales y acompañamiento, a las personas que habitan en las zonas prioritarias de Benito Juárez, otorgado. </t>
    </r>
  </si>
  <si>
    <r>
      <rPr>
        <b/>
        <sz val="9"/>
        <color theme="1"/>
        <rFont val="Arial"/>
        <family val="2"/>
      </rPr>
      <t>2.09.1.1.23.1.</t>
    </r>
    <r>
      <rPr>
        <sz val="9"/>
        <color theme="1"/>
        <rFont val="Arial"/>
        <family val="2"/>
      </rPr>
      <t xml:space="preserve"> Realización de programación de las atenciones psicosociales de inicio y subsecuentes.</t>
    </r>
  </si>
  <si>
    <r>
      <rPr>
        <b/>
        <sz val="9"/>
        <color theme="1"/>
        <rFont val="Arial"/>
        <family val="2"/>
      </rPr>
      <t>2.09.1.1.24.</t>
    </r>
    <r>
      <rPr>
        <sz val="9"/>
        <color theme="1"/>
        <rFont val="Arial"/>
        <family val="2"/>
      </rPr>
      <t xml:space="preserve"> Apoyos de Asistencia Alimentaria dirigidos a niños y niñas en edad escolar y población vulnerable del Municipio de Benito Juárez, entregados.</t>
    </r>
  </si>
  <si>
    <r>
      <rPr>
        <b/>
        <sz val="9"/>
        <color theme="1"/>
        <rFont val="Arial"/>
        <family val="2"/>
      </rPr>
      <t>2.09.1.1.24.1.</t>
    </r>
    <r>
      <rPr>
        <sz val="9"/>
        <color theme="1"/>
        <rFont val="Arial"/>
        <family val="2"/>
      </rPr>
      <t xml:space="preserve">  Distribución de raciones  de desayunos fríos a escuelas inscritas.</t>
    </r>
  </si>
  <si>
    <r>
      <rPr>
        <b/>
        <sz val="9"/>
        <color theme="1"/>
        <rFont val="Arial"/>
        <family val="2"/>
      </rPr>
      <t>2.09.1.1.24.2.</t>
    </r>
    <r>
      <rPr>
        <sz val="9"/>
        <color theme="1"/>
        <rFont val="Arial"/>
        <family val="2"/>
      </rPr>
      <t xml:space="preserve"> Distribución de raciones  de desayunos calientes a desayunadores escolares.</t>
    </r>
  </si>
  <si>
    <r>
      <rPr>
        <b/>
        <sz val="9"/>
        <color theme="1"/>
        <rFont val="Arial"/>
        <family val="2"/>
      </rPr>
      <t>2.09.1.1.24.3.</t>
    </r>
    <r>
      <rPr>
        <sz val="9"/>
        <color theme="1"/>
        <rFont val="Arial"/>
        <family val="2"/>
      </rPr>
      <t xml:space="preserve"> Distribución de Apoyos  de asistencia alimentaria a sujetos vulnerables.</t>
    </r>
  </si>
  <si>
    <r>
      <rPr>
        <b/>
        <sz val="9"/>
        <color theme="1"/>
        <rFont val="Arial"/>
        <family val="2"/>
      </rPr>
      <t xml:space="preserve">2.09.1.1.24.4. </t>
    </r>
    <r>
      <rPr>
        <sz val="9"/>
        <color theme="1"/>
        <rFont val="Arial"/>
        <family val="2"/>
      </rPr>
      <t>Impartición de pláticas para fomentar la sana alimentación y el "Plato del Buen Comer".</t>
    </r>
  </si>
  <si>
    <r>
      <rPr>
        <b/>
        <sz val="9"/>
        <color theme="1"/>
        <rFont val="Arial"/>
        <family val="2"/>
      </rPr>
      <t>2.09.1.1.25.</t>
    </r>
    <r>
      <rPr>
        <sz val="9"/>
        <color theme="1"/>
        <rFont val="Arial"/>
        <family val="2"/>
      </rPr>
      <t xml:space="preserve"> Brigadas médicas en zonas vulnerables realizadas. </t>
    </r>
  </si>
  <si>
    <r>
      <rPr>
        <b/>
        <sz val="9"/>
        <color theme="1"/>
        <rFont val="Arial"/>
        <family val="2"/>
      </rPr>
      <t>2.09.1.1.25.1.</t>
    </r>
    <r>
      <rPr>
        <sz val="9"/>
        <color theme="1"/>
        <rFont val="Arial"/>
        <family val="2"/>
      </rPr>
      <t xml:space="preserve"> Realización de requisiciones para la solicitud de los insumos, material y equipo requerido para brindar los servicios médicos en las brigadas.</t>
    </r>
  </si>
  <si>
    <r>
      <rPr>
        <b/>
        <sz val="9"/>
        <color theme="1"/>
        <rFont val="Arial"/>
        <family val="2"/>
      </rPr>
      <t>2.09.1.1.25.2.</t>
    </r>
    <r>
      <rPr>
        <sz val="9"/>
        <color theme="1"/>
        <rFont val="Arial"/>
        <family val="2"/>
      </rPr>
      <t xml:space="preserve"> Realización de montaje de mobiliario en la colonia a la cual se llevará la brigada médica. </t>
    </r>
  </si>
  <si>
    <r>
      <rPr>
        <b/>
        <sz val="9"/>
        <color theme="1"/>
        <rFont val="Arial"/>
        <family val="2"/>
      </rPr>
      <t>2.09.1.1.26.</t>
    </r>
    <r>
      <rPr>
        <sz val="9"/>
        <color theme="1"/>
        <rFont val="Arial"/>
        <family val="2"/>
      </rPr>
      <t xml:space="preserve"> Servicios médicos y odontológicos a la población vulnerable otorgados.</t>
    </r>
  </si>
  <si>
    <r>
      <rPr>
        <b/>
        <sz val="9"/>
        <color theme="1"/>
        <rFont val="Arial"/>
        <family val="2"/>
      </rPr>
      <t>2.09.1.1.26.1.</t>
    </r>
    <r>
      <rPr>
        <sz val="9"/>
        <color theme="1"/>
        <rFont val="Arial"/>
        <family val="2"/>
      </rPr>
      <t xml:space="preserve"> Realización de requisiciones de los insumos, equipo médico y mobiliario, requeridos para brindar los servicios médicos y consultas odontológicas, como: abate lenguas, torundas, alcohol, guantes, toallitas desinfectantes, anestesia, ionómero, instrumental dental, etc. </t>
    </r>
  </si>
  <si>
    <r>
      <rPr>
        <b/>
        <sz val="9"/>
        <color theme="1"/>
        <rFont val="Arial"/>
        <family val="2"/>
      </rPr>
      <t>2.09.1.1.26.2.</t>
    </r>
    <r>
      <rPr>
        <sz val="9"/>
        <color theme="1"/>
        <rFont val="Arial"/>
        <family val="2"/>
      </rPr>
      <t xml:space="preserve"> Elaboración de la solicitud de mantenimiento de la unidad dental.</t>
    </r>
  </si>
  <si>
    <r>
      <rPr>
        <b/>
        <sz val="9"/>
        <color theme="1"/>
        <rFont val="Arial"/>
        <family val="2"/>
      </rPr>
      <t>2.09.1.1.27.</t>
    </r>
    <r>
      <rPr>
        <sz val="9"/>
        <color theme="1"/>
        <rFont val="Arial"/>
        <family val="2"/>
      </rPr>
      <t xml:space="preserve"> Apoyos médicos especiales otorgados.</t>
    </r>
  </si>
  <si>
    <r>
      <rPr>
        <b/>
        <sz val="9"/>
        <color theme="1"/>
        <rFont val="Arial"/>
        <family val="2"/>
      </rPr>
      <t>2.09.1.1.27.1.</t>
    </r>
    <r>
      <rPr>
        <sz val="9"/>
        <color theme="1"/>
        <rFont val="Arial"/>
        <family val="2"/>
      </rPr>
      <t xml:space="preserve"> Elaboración del calendario de los Programas Médico Especiales.</t>
    </r>
  </si>
  <si>
    <r>
      <rPr>
        <b/>
        <sz val="9"/>
        <color theme="1"/>
        <rFont val="Arial"/>
        <family val="2"/>
      </rPr>
      <t>2.09.1.1.27.2.</t>
    </r>
    <r>
      <rPr>
        <sz val="9"/>
        <color theme="1"/>
        <rFont val="Arial"/>
        <family val="2"/>
      </rPr>
      <t xml:space="preserve"> Solicitud de insumos y servicios para la ejecución de los programas médico especiales.</t>
    </r>
  </si>
  <si>
    <r>
      <rPr>
        <b/>
        <sz val="9"/>
        <color rgb="FF000000"/>
        <rFont val="Arial"/>
        <family val="2"/>
      </rPr>
      <t>2.09.1.1.28.</t>
    </r>
    <r>
      <rPr>
        <sz val="9"/>
        <color rgb="FF000000"/>
        <rFont val="Arial"/>
        <family val="2"/>
      </rPr>
      <t xml:space="preserve"> Servicios de salud mental otorgados.</t>
    </r>
  </si>
  <si>
    <r>
      <rPr>
        <b/>
        <sz val="9"/>
        <color rgb="FF000000"/>
        <rFont val="Arial"/>
        <family val="2"/>
      </rPr>
      <t>2.09.1.1.28.1.</t>
    </r>
    <r>
      <rPr>
        <sz val="9"/>
        <color rgb="FF000000"/>
        <rFont val="Arial"/>
        <family val="2"/>
      </rPr>
      <t xml:space="preserve"> Realización de agenda de citas para atención psicológica.</t>
    </r>
  </si>
  <si>
    <r>
      <rPr>
        <b/>
        <sz val="9"/>
        <color rgb="FF000000"/>
        <rFont val="Arial"/>
        <family val="2"/>
      </rPr>
      <t>2.09.1.1.28.2.</t>
    </r>
    <r>
      <rPr>
        <sz val="9"/>
        <color rgb="FF000000"/>
        <rFont val="Arial"/>
        <family val="2"/>
      </rPr>
      <t xml:space="preserve"> Realización de agenda para atención psiquiátrica.</t>
    </r>
  </si>
  <si>
    <r>
      <rPr>
        <b/>
        <sz val="9"/>
        <color rgb="FF000000"/>
        <rFont val="Arial"/>
        <family val="2"/>
      </rPr>
      <t xml:space="preserve">2.09.1.1.28.3. </t>
    </r>
    <r>
      <rPr>
        <sz val="9"/>
        <color rgb="FF000000"/>
        <rFont val="Arial"/>
        <family val="2"/>
      </rPr>
      <t>Realización de campañas de concientización psicológica.</t>
    </r>
  </si>
  <si>
    <r>
      <rPr>
        <b/>
        <sz val="9"/>
        <color rgb="FF000000"/>
        <rFont val="Arial"/>
        <family val="2"/>
      </rPr>
      <t>2.09.1.1.29.</t>
    </r>
    <r>
      <rPr>
        <sz val="9"/>
        <color rgb="FF000000"/>
        <rFont val="Arial"/>
        <family val="2"/>
      </rPr>
      <t xml:space="preserve"> Servicios Integrales dirigidos a personas con discapacidad o en riesgo potencial de presentarlo otorgados.</t>
    </r>
  </si>
  <si>
    <r>
      <rPr>
        <b/>
        <sz val="9"/>
        <color rgb="FF000000"/>
        <rFont val="Arial"/>
        <family val="2"/>
      </rPr>
      <t>2.09.1.1.29.1</t>
    </r>
    <r>
      <rPr>
        <sz val="9"/>
        <color rgb="FF000000"/>
        <rFont val="Arial"/>
        <family val="2"/>
      </rPr>
      <t xml:space="preserve"> Realización de agenda de pacientes para los servicios integrales.</t>
    </r>
  </si>
  <si>
    <r>
      <rPr>
        <b/>
        <sz val="9"/>
        <color rgb="FF000000"/>
        <rFont val="Arial"/>
        <family val="2"/>
      </rPr>
      <t xml:space="preserve">2.09.1.1.29.2. </t>
    </r>
    <r>
      <rPr>
        <sz val="9"/>
        <color rgb="FF000000"/>
        <rFont val="Arial"/>
        <family val="2"/>
      </rPr>
      <t>Realización de agenda de pacientes para el servicio de transporte inclusivo UNEDIF.</t>
    </r>
  </si>
  <si>
    <r>
      <rPr>
        <b/>
        <sz val="9"/>
        <color theme="1"/>
        <rFont val="Arial"/>
        <family val="2"/>
      </rPr>
      <t>2.09.1.1.29.3.</t>
    </r>
    <r>
      <rPr>
        <sz val="9"/>
        <color theme="1"/>
        <rFont val="Arial"/>
        <family val="2"/>
      </rPr>
      <t xml:space="preserve"> Programación de capacitaciones de inclusión.</t>
    </r>
  </si>
  <si>
    <r>
      <rPr>
        <b/>
        <sz val="9"/>
        <color theme="1"/>
        <rFont val="Arial"/>
        <family val="2"/>
      </rPr>
      <t>2.09.1.1.29.4.</t>
    </r>
    <r>
      <rPr>
        <sz val="9"/>
        <color theme="1"/>
        <rFont val="Arial"/>
        <family val="2"/>
      </rPr>
      <t xml:space="preserve"> Programación de eventos de inclusión, con la participación de personas con discapacidad. </t>
    </r>
  </si>
  <si>
    <r>
      <rPr>
        <b/>
        <sz val="9"/>
        <color theme="1"/>
        <rFont val="Arial"/>
        <family val="2"/>
      </rPr>
      <t>2.09.1.1.30.</t>
    </r>
    <r>
      <rPr>
        <sz val="9"/>
        <color theme="1"/>
        <rFont val="Arial"/>
        <family val="2"/>
      </rPr>
      <t xml:space="preserve"> Servicios integrales (terapia psicológica, carta de vinculación para adultos mayores empacadores, cursos, talleres, gestión de credenciales del INAPAM, gestiones de descuento de boletos de transporte)  para personas adultas mayores, otorgados. </t>
    </r>
  </si>
  <si>
    <r>
      <rPr>
        <b/>
        <sz val="9"/>
        <color theme="1"/>
        <rFont val="Arial"/>
        <family val="2"/>
      </rPr>
      <t xml:space="preserve">2.09.1.1.30.1. </t>
    </r>
    <r>
      <rPr>
        <sz val="9"/>
        <color theme="1"/>
        <rFont val="Arial"/>
        <family val="2"/>
      </rPr>
      <t>Realización de agenda para la gestión de credenciales del INAPAM.</t>
    </r>
  </si>
  <si>
    <r>
      <rPr>
        <b/>
        <sz val="9"/>
        <color theme="1"/>
        <rFont val="Arial"/>
        <family val="2"/>
      </rPr>
      <t xml:space="preserve">2.09.1.1.30.2. </t>
    </r>
    <r>
      <rPr>
        <sz val="9"/>
        <color theme="1"/>
        <rFont val="Arial"/>
        <family val="2"/>
      </rPr>
      <t>Programación de capacitaciones dirigidas a adultos mayores.</t>
    </r>
  </si>
  <si>
    <r>
      <rPr>
        <b/>
        <sz val="9"/>
        <color theme="1"/>
        <rFont val="Arial"/>
        <family val="2"/>
      </rPr>
      <t>2.09.1.1.30.3.</t>
    </r>
    <r>
      <rPr>
        <sz val="9"/>
        <color theme="1"/>
        <rFont val="Arial"/>
        <family val="2"/>
      </rPr>
      <t xml:space="preserve"> Elaboración de programa alimenticio.</t>
    </r>
  </si>
  <si>
    <r>
      <rPr>
        <b/>
        <sz val="9"/>
        <color theme="1"/>
        <rFont val="Arial"/>
        <family val="2"/>
      </rPr>
      <t>2.09.1.1.30.4.</t>
    </r>
    <r>
      <rPr>
        <sz val="9"/>
        <color theme="1"/>
        <rFont val="Arial"/>
        <family val="2"/>
      </rPr>
      <t xml:space="preserve"> Realización de visitas de seguimiento a personas adultas mayores.</t>
    </r>
  </si>
  <si>
    <r>
      <rPr>
        <b/>
        <sz val="9"/>
        <color theme="1"/>
        <rFont val="Arial"/>
        <family val="2"/>
      </rPr>
      <t>2.09.1.1.31.</t>
    </r>
    <r>
      <rPr>
        <sz val="9"/>
        <color theme="1"/>
        <rFont val="Arial"/>
        <family val="2"/>
      </rPr>
      <t xml:space="preserve"> Atenciones de alojamiento temporal a las personas adultas mayores en estado de abandono otorgadas.</t>
    </r>
  </si>
  <si>
    <r>
      <rPr>
        <b/>
        <sz val="9"/>
        <color theme="1"/>
        <rFont val="Arial"/>
        <family val="2"/>
      </rPr>
      <t>2.09.1.1.31.1.</t>
    </r>
    <r>
      <rPr>
        <sz val="9"/>
        <color theme="1"/>
        <rFont val="Arial"/>
        <family val="2"/>
      </rPr>
      <t xml:space="preserve"> Elaboración del programa alimenticio para la Casa Transitoria de adultos mayores.</t>
    </r>
  </si>
  <si>
    <r>
      <rPr>
        <b/>
        <sz val="9"/>
        <color theme="1"/>
        <rFont val="Arial"/>
        <family val="2"/>
      </rPr>
      <t>2.09.1.1.31.2.</t>
    </r>
    <r>
      <rPr>
        <sz val="9"/>
        <color theme="1"/>
        <rFont val="Arial"/>
        <family val="2"/>
      </rPr>
      <t xml:space="preserve"> Realización de cronograma de actividades recreativas y lúdicas.</t>
    </r>
  </si>
  <si>
    <r>
      <rPr>
        <b/>
        <sz val="9"/>
        <color theme="1"/>
        <rFont val="Arial"/>
        <family val="2"/>
      </rPr>
      <t>2.09.1.1.31.3.</t>
    </r>
    <r>
      <rPr>
        <sz val="9"/>
        <color theme="1"/>
        <rFont val="Arial"/>
        <family val="2"/>
      </rPr>
      <t xml:space="preserve"> Gestión de traslado de personas adultas mayores a su lugar de origen.</t>
    </r>
  </si>
  <si>
    <r>
      <rPr>
        <b/>
        <sz val="9"/>
        <color theme="1"/>
        <rFont val="Arial"/>
        <family val="2"/>
      </rPr>
      <t>2.09.1.1.31.4.</t>
    </r>
    <r>
      <rPr>
        <sz val="9"/>
        <color theme="1"/>
        <rFont val="Arial"/>
        <family val="2"/>
      </rPr>
      <t xml:space="preserve"> Realización de visitas de seguimiento a los casos de los adultos mayores ingresados en la Casa Transitoria.</t>
    </r>
  </si>
  <si>
    <r>
      <rPr>
        <b/>
        <sz val="9"/>
        <color theme="1"/>
        <rFont val="Arial"/>
        <family val="2"/>
      </rPr>
      <t>2.09.1.1.31.5.</t>
    </r>
    <r>
      <rPr>
        <sz val="9"/>
        <color theme="1"/>
        <rFont val="Arial"/>
        <family val="2"/>
      </rPr>
      <t xml:space="preserve"> Elaboración de programación de insumos de primera necesidad para las personas adultas mayores. </t>
    </r>
  </si>
  <si>
    <r>
      <rPr>
        <b/>
        <sz val="9"/>
        <color theme="1"/>
        <rFont val="Arial"/>
        <family val="2"/>
      </rPr>
      <t xml:space="preserve">2.15.1.1.32. </t>
    </r>
    <r>
      <rPr>
        <sz val="9"/>
        <color theme="1"/>
        <rFont val="Arial"/>
        <family val="2"/>
      </rPr>
      <t xml:space="preserve">Acciones educativas en temática enfocada en los derechos de las NNA a la red de difusores Otorgadas.
</t>
    </r>
    <r>
      <rPr>
        <b/>
        <sz val="9"/>
        <color theme="1"/>
        <rFont val="Arial"/>
        <family val="2"/>
      </rPr>
      <t xml:space="preserve">
NNA: </t>
    </r>
    <r>
      <rPr>
        <sz val="9"/>
        <color theme="1"/>
        <rFont val="Arial"/>
        <family val="2"/>
      </rPr>
      <t>Niñas. Niños y Adolescentes</t>
    </r>
  </si>
  <si>
    <r>
      <rPr>
        <b/>
        <sz val="9"/>
        <color theme="1"/>
        <rFont val="Arial"/>
        <family val="2"/>
      </rPr>
      <t xml:space="preserve">2.15.1.1.32.1. </t>
    </r>
    <r>
      <rPr>
        <sz val="9"/>
        <color theme="1"/>
        <rFont val="Arial"/>
        <family val="2"/>
      </rPr>
      <t xml:space="preserve">Realización de cronograma de las acciones educativas para la red de difusores. </t>
    </r>
  </si>
  <si>
    <r>
      <rPr>
        <b/>
        <sz val="9"/>
        <color theme="1"/>
        <rFont val="Arial"/>
        <family val="2"/>
      </rPr>
      <t xml:space="preserve">2.15.1.1.33. </t>
    </r>
    <r>
      <rPr>
        <sz val="9"/>
        <color theme="1"/>
        <rFont val="Arial"/>
        <family val="2"/>
      </rPr>
      <t>Acciones de sensibilización y capacitación dirigido a las familias sobre buen trato de la no violencia.</t>
    </r>
  </si>
  <si>
    <r>
      <rPr>
        <b/>
        <sz val="9"/>
        <color theme="1"/>
        <rFont val="Arial"/>
        <family val="2"/>
      </rPr>
      <t>2.09.1.1.33.1.</t>
    </r>
    <r>
      <rPr>
        <sz val="9"/>
        <color theme="1"/>
        <rFont val="Arial"/>
        <family val="2"/>
      </rPr>
      <t xml:space="preserve"> Realización de visitas de vinculación a escuelas, asociaciones y grupos interesados en capacitaciones preventivas de buen trato.</t>
    </r>
  </si>
  <si>
    <r>
      <rPr>
        <b/>
        <sz val="9"/>
        <color theme="1"/>
        <rFont val="Arial"/>
        <family val="2"/>
      </rPr>
      <t>2.09.1.1.33.2.</t>
    </r>
    <r>
      <rPr>
        <sz val="9"/>
        <color theme="1"/>
        <rFont val="Arial"/>
        <family val="2"/>
      </rPr>
      <t xml:space="preserve"> Realización de cronograma de capacitaciones a impartir.</t>
    </r>
  </si>
  <si>
    <r>
      <rPr>
        <b/>
        <sz val="9"/>
        <color theme="1"/>
        <rFont val="Arial"/>
        <family val="2"/>
      </rPr>
      <t>2.09.1.1.33.3.</t>
    </r>
    <r>
      <rPr>
        <sz val="9"/>
        <color theme="1"/>
        <rFont val="Arial"/>
        <family val="2"/>
      </rPr>
      <t xml:space="preserve"> Programación de eventos que promuevan el fortalecimiento de los valores y la integración familiar de los benitojuarenses.</t>
    </r>
  </si>
  <si>
    <r>
      <rPr>
        <b/>
        <sz val="11"/>
        <color theme="1"/>
        <rFont val="Arial"/>
        <family val="2"/>
      </rPr>
      <t>PVGR:</t>
    </r>
    <r>
      <rPr>
        <sz val="11"/>
        <color theme="1"/>
        <rFont val="Arial"/>
        <family val="2"/>
      </rPr>
      <t xml:space="preserve"> Porcentaje de Visitas para Gestionar Apoyos a Instituciones Públicas, Privadas y Asociaciones Realizadas.</t>
    </r>
  </si>
  <si>
    <r>
      <rPr>
        <b/>
        <sz val="11"/>
        <color theme="1"/>
        <rFont val="Arial"/>
        <family val="2"/>
      </rPr>
      <t>PAPR:</t>
    </r>
    <r>
      <rPr>
        <sz val="11"/>
        <color theme="1"/>
        <rFont val="Arial"/>
        <family val="2"/>
      </rPr>
      <t xml:space="preserve"> Porcentaje de Actividades de Procuración Cumplidas de Acuerdo al Calendario de Trabajo Realizados. </t>
    </r>
  </si>
  <si>
    <r>
      <rPr>
        <b/>
        <sz val="11"/>
        <color theme="1"/>
        <rFont val="Arial"/>
        <family val="2"/>
      </rPr>
      <t>PRCPFE:</t>
    </r>
    <r>
      <rPr>
        <sz val="11"/>
        <rFont val="Arial"/>
        <family val="2"/>
      </rPr>
      <t xml:space="preserve"> Porcentaje de Reportes Contables, Presupuestarios y Financieros Elaborados</t>
    </r>
    <r>
      <rPr>
        <b/>
        <sz val="11"/>
        <rFont val="Arial"/>
        <family val="2"/>
      </rPr>
      <t>.</t>
    </r>
  </si>
  <si>
    <r>
      <rPr>
        <b/>
        <sz val="11"/>
        <color theme="1"/>
        <rFont val="Arial"/>
        <family val="2"/>
      </rPr>
      <t>PSMA:</t>
    </r>
    <r>
      <rPr>
        <sz val="11"/>
        <color theme="1"/>
        <rFont val="Arial"/>
        <family val="2"/>
      </rPr>
      <t xml:space="preserve"> </t>
    </r>
    <r>
      <rPr>
        <sz val="11"/>
        <rFont val="Arial"/>
        <family val="2"/>
      </rPr>
      <t>Porcentaje de Solicitudes de Mantenimiento  Atendidas.</t>
    </r>
  </si>
  <si>
    <r>
      <rPr>
        <b/>
        <sz val="11"/>
        <color theme="1"/>
        <rFont val="Arial"/>
        <family val="2"/>
      </rPr>
      <t>PARD:</t>
    </r>
    <r>
      <rPr>
        <sz val="11"/>
        <color theme="1"/>
        <rFont val="Arial"/>
        <family val="2"/>
      </rPr>
      <t xml:space="preserve"> Porcentaje de Áreas del Sistema DIF y Organizaciones no gubernamentales  que Reciben Donativos.</t>
    </r>
  </si>
  <si>
    <r>
      <rPr>
        <b/>
        <sz val="11"/>
        <color theme="1"/>
        <rFont val="Arial"/>
        <family val="2"/>
      </rPr>
      <t>PPATPAEI:</t>
    </r>
    <r>
      <rPr>
        <sz val="11"/>
        <color theme="1"/>
        <rFont val="Arial"/>
        <family val="2"/>
      </rPr>
      <t xml:space="preserve"> </t>
    </r>
    <r>
      <rPr>
        <sz val="11"/>
        <rFont val="Arial"/>
        <family val="2"/>
      </rPr>
      <t>Porcentaje de personas atendidas en temas de  prevención y atención de la explotación infantil y  delito de trata de niñas, niñas y adolescentes.</t>
    </r>
  </si>
  <si>
    <r>
      <rPr>
        <b/>
        <sz val="11"/>
        <color theme="1"/>
        <rFont val="Arial"/>
        <family val="2"/>
      </rPr>
      <t xml:space="preserve">PNNAPAR: </t>
    </r>
    <r>
      <rPr>
        <sz val="11"/>
        <rFont val="Arial"/>
        <family val="2"/>
      </rPr>
      <t>Porcentaje de Niñas, Niños y Adolescentes que Participan en las Actividades de Recreación, Cultura y Deporte Realizadas.</t>
    </r>
  </si>
  <si>
    <r>
      <rPr>
        <b/>
        <sz val="11"/>
        <color theme="1"/>
        <rFont val="Arial"/>
        <family val="2"/>
      </rPr>
      <t>PCRCD</t>
    </r>
    <r>
      <rPr>
        <sz val="11"/>
        <color theme="1"/>
        <rFont val="Arial"/>
        <family val="2"/>
      </rPr>
      <t xml:space="preserve">: </t>
    </r>
    <r>
      <rPr>
        <sz val="11"/>
        <color rgb="FF000000"/>
        <rFont val="Arial"/>
        <family val="2"/>
      </rPr>
      <t>Porcentaje de Clases de Recreación, Cultura y Deporte para Niñas, Niños y Adolescentes.</t>
    </r>
  </si>
  <si>
    <r>
      <rPr>
        <b/>
        <sz val="11"/>
        <color theme="1"/>
        <rFont val="Arial"/>
        <family val="2"/>
      </rPr>
      <t>PEBNNI:</t>
    </r>
    <r>
      <rPr>
        <sz val="11"/>
        <color theme="1"/>
        <rFont val="Arial"/>
        <family val="2"/>
      </rPr>
      <t xml:space="preserve"> </t>
    </r>
    <r>
      <rPr>
        <sz val="11"/>
        <rFont val="Arial"/>
        <family val="2"/>
      </rPr>
      <t>Porcentaje de  Servicios Brindados a Niñas y Niños Inscritos en los Centros Asistenciales de Desarrollo Infantil.</t>
    </r>
  </si>
  <si>
    <r>
      <t xml:space="preserve">
</t>
    </r>
    <r>
      <rPr>
        <b/>
        <sz val="11"/>
        <color theme="1"/>
        <rFont val="Arial"/>
        <family val="2"/>
      </rPr>
      <t>PSBNNA:</t>
    </r>
    <r>
      <rPr>
        <sz val="11"/>
        <color theme="1"/>
        <rFont val="Arial"/>
        <family val="2"/>
      </rPr>
      <t xml:space="preserve"> Porcentaje de Servicios Brindados a Niñas, Niños y Adolescentes Benitojuarenses y Migrantes Ingresados en la  Casa de Asistencia Temporal.</t>
    </r>
  </si>
  <si>
    <r>
      <rPr>
        <b/>
        <sz val="11"/>
        <color theme="1"/>
        <rFont val="Arial"/>
        <family val="2"/>
      </rPr>
      <t>PPBAA:</t>
    </r>
    <r>
      <rPr>
        <sz val="11"/>
        <color theme="1"/>
        <rFont val="Arial"/>
        <family val="2"/>
      </rPr>
      <t xml:space="preserve"> Porcentaje de Personas Beneficiadas con Apoyos Alimentarios.</t>
    </r>
  </si>
  <si>
    <r>
      <rPr>
        <b/>
        <sz val="11"/>
        <color theme="1"/>
        <rFont val="Arial"/>
        <family val="2"/>
      </rPr>
      <t>PRAE:</t>
    </r>
    <r>
      <rPr>
        <sz val="11"/>
        <color theme="1"/>
        <rFont val="Arial"/>
        <family val="2"/>
      </rPr>
      <t xml:space="preserve"> Porcentaje de Raciones Alimenticias Entregadas.</t>
    </r>
  </si>
  <si>
    <r>
      <rPr>
        <b/>
        <sz val="11"/>
        <color theme="1"/>
        <rFont val="Arial"/>
        <family val="2"/>
      </rPr>
      <t>PSICC:</t>
    </r>
    <r>
      <rPr>
        <sz val="11"/>
        <color theme="1"/>
        <rFont val="Arial"/>
        <family val="2"/>
      </rPr>
      <t xml:space="preserve"> Porcentaje de Solicitud de Insumos para el Comedor Comunitario 235.</t>
    </r>
  </si>
  <si>
    <r>
      <rPr>
        <b/>
        <sz val="11"/>
        <color theme="1"/>
        <rFont val="Arial"/>
        <family val="2"/>
      </rPr>
      <t>PNNPV:</t>
    </r>
    <r>
      <rPr>
        <sz val="11"/>
        <color theme="1"/>
        <rFont val="Arial"/>
        <family val="2"/>
      </rPr>
      <t xml:space="preserve"> Porcentaje de niñas y Niños en Edad Escolar y Población en Situación Vulnerable Beneficiada.</t>
    </r>
    <r>
      <rPr>
        <b/>
        <sz val="11"/>
        <color theme="1"/>
        <rFont val="Arial"/>
        <family val="2"/>
      </rPr>
      <t xml:space="preserve"> </t>
    </r>
  </si>
  <si>
    <r>
      <rPr>
        <b/>
        <sz val="11"/>
        <rFont val="Arial"/>
        <family val="2"/>
      </rPr>
      <t>PAPSO:</t>
    </r>
    <r>
      <rPr>
        <sz val="11"/>
        <rFont val="Arial"/>
        <family val="2"/>
      </rPr>
      <t xml:space="preserve"> Porcentaje de Atenciones Psiquiátricas Otorgadas.</t>
    </r>
  </si>
  <si>
    <r>
      <rPr>
        <b/>
        <sz val="11"/>
        <color theme="1"/>
        <rFont val="Arial"/>
        <family val="2"/>
      </rPr>
      <t xml:space="preserve">2.09.1.1.30.4. </t>
    </r>
    <r>
      <rPr>
        <sz val="11"/>
        <color theme="1"/>
        <rFont val="Arial"/>
        <family val="2"/>
      </rPr>
      <t>Servicios de trabajo social brindados a los adultos mayores en estado de vulnerabilidad, como son visitas de seguimiento de casos, apoyos en especie, orientación jurídica, gestiones ante dependencias gubernamentales y privadas, etc.) otorgadas.</t>
    </r>
  </si>
  <si>
    <r>
      <rPr>
        <b/>
        <sz val="11"/>
        <color theme="1"/>
        <rFont val="Arial"/>
        <family val="2"/>
      </rPr>
      <t xml:space="preserve">PATSR: </t>
    </r>
    <r>
      <rPr>
        <sz val="11"/>
        <color theme="1"/>
        <rFont val="Arial"/>
        <family val="2"/>
      </rPr>
      <t>Porcentaje de atenciones de trabajo social realizadas.</t>
    </r>
  </si>
  <si>
    <t xml:space="preserve">CLAVE Y NOMBRE DEL PPA: E- PPA 2.09 PROGRAMA DE ATENCIÓN INTEGRAL A LA FAMILIA Y PERSONAS EN ESTADO DE VULNERABILIDAD </t>
  </si>
  <si>
    <t>Se observa un avance financiero del 56.25%  debido a que algunas partidas especificas en el presupuesto aprobada no fueron ejercidas, lo cual representa un ahorro de un 43.75% en este primer timestre.</t>
  </si>
  <si>
    <r>
      <rPr>
        <b/>
        <sz val="11"/>
        <rFont val="Arial"/>
        <family val="2"/>
      </rPr>
      <t xml:space="preserve">Avance Trimestral: </t>
    </r>
    <r>
      <rPr>
        <sz val="11"/>
        <rFont val="Arial"/>
        <family val="2"/>
      </rPr>
      <t xml:space="preserve">El Instituto Mexicano para la Competitividad A. C. IMCO actualiza y publica los índices y subíndices de manera bienal. Se obtuvieron 34 puntos en 2020, aun no se actualiza la información.
</t>
    </r>
    <r>
      <rPr>
        <b/>
        <sz val="11"/>
        <rFont val="Arial"/>
        <family val="2"/>
      </rPr>
      <t>Meta Anual:</t>
    </r>
    <r>
      <rPr>
        <sz val="11"/>
        <rFont val="Arial"/>
        <family val="2"/>
      </rPr>
      <t xml:space="preserve"> 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t>
    </r>
  </si>
  <si>
    <r>
      <rPr>
        <b/>
        <sz val="11"/>
        <rFont val="Arial"/>
        <family val="2"/>
      </rPr>
      <t xml:space="preserve">Meta Trimestral: </t>
    </r>
    <r>
      <rPr>
        <sz val="11"/>
        <rFont val="Arial"/>
        <family val="2"/>
      </rPr>
      <t xml:space="preserve">Según datos de la Secretaría Técnica Hacendaria de la SEFIPLAN  sitúa al Coeficiente Gini para el Municipio de Benito Juárez en 0.397 con la última actualización en Agosto 2021. Se mantiene el coeficiente hasta la nueva actualización en 2022. El calculo se hace mediante una tasa de variación. El coeficiente de Gini toma valores entre 0 y 1; un valor que tiende a 1 refleja mayor desigualdad en la distribución del ingreso.
</t>
    </r>
    <r>
      <rPr>
        <b/>
        <sz val="11"/>
        <rFont val="Arial"/>
        <family val="2"/>
      </rPr>
      <t>Meta Anual:</t>
    </r>
    <r>
      <rPr>
        <sz val="11"/>
        <rFont val="Arial"/>
        <family val="2"/>
      </rPr>
      <t xml:space="preserve"> 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t>
    </r>
  </si>
  <si>
    <t>Meta Trimestral: Se realizaron 912 actividades de representación, coordinación y dirección del sistema DIF de las 677 programadas debido al aumento de actividades del último trimestre, por el inicio de la nueva administración y de que hubo reestructuraciones de coordinadores que genero un incremento en las actividades. Lo que represento un avance del 134.71%.
Meta Anual: Se realizaron 3034 actividades de representación, coordinación y dirección del sistema DIF de las 2,814 programadas, lo que representó el 107.82% de avance anual acumulado.</t>
  </si>
  <si>
    <r>
      <rPr>
        <b/>
        <sz val="11"/>
        <color theme="0"/>
        <rFont val="Arial"/>
        <family val="2"/>
      </rPr>
      <t>Meta Trimestral:</t>
    </r>
    <r>
      <rPr>
        <sz val="11"/>
        <color theme="0"/>
        <rFont val="Arial"/>
        <family val="2"/>
      </rPr>
      <t xml:space="preserve"> Los grupos en situación vulnerable del Municipio Benito Juárez recibieron 53,958 atenciones, asistencia, apoyo y protección para su desarrollo integral, de los 52,548 programados, lo que representó un avance del 102.68%.
</t>
    </r>
    <r>
      <rPr>
        <b/>
        <sz val="11"/>
        <color theme="0"/>
        <rFont val="Arial"/>
        <family val="2"/>
      </rPr>
      <t xml:space="preserve">Meta Anual: </t>
    </r>
    <r>
      <rPr>
        <sz val="11"/>
        <color theme="0"/>
        <rFont val="Arial"/>
        <family val="2"/>
      </rPr>
      <t xml:space="preserve"> Los grupos en situación vulnerable del Municipio Benito Juárez recibieron 53,958 atenciones, asistencia, apoyo y protección para su desarrollo integral, de las 173,271 programados, lo que representó el 31.14% de avance anual acumulado.</t>
    </r>
  </si>
  <si>
    <r>
      <rPr>
        <b/>
        <sz val="11"/>
        <color theme="1"/>
        <rFont val="Arial"/>
        <family val="2"/>
      </rPr>
      <t>Meta Trimestral:</t>
    </r>
    <r>
      <rPr>
        <sz val="11"/>
        <color theme="1"/>
        <rFont val="Arial"/>
        <family val="2"/>
      </rPr>
      <t xml:space="preserve"> 13 Propuestas, políticas, acuerdos, planes y programas, por la Junta Directiva, de los 12 programados, lo que representó un avance del 108.33%.
Se lograron más de los resultados previstos, debido a que en la Segunda Sesión Ordinaria de la Junta Directiva del Sistema DIF, se aprobaron diversos informes y  programas de trabajo. Así mismo se llevó a cabo la Primera Sesión Ordinaria del Consejo Municipal de Prestación de Servicos para la Atención, Cuidado y Desarrollo Integral Infantil del Municipio y por otro lado se llevó a cabo una sesión más. 
</t>
    </r>
    <r>
      <rPr>
        <b/>
        <sz val="11"/>
        <color theme="1"/>
        <rFont val="Arial"/>
        <family val="2"/>
      </rPr>
      <t>Meta Anual:</t>
    </r>
    <r>
      <rPr>
        <sz val="11"/>
        <color theme="1"/>
        <rFont val="Arial"/>
        <family val="2"/>
      </rPr>
      <t xml:space="preserve">  Se aprobaron 13 propuestas, políticas, acuerdos, planes y programas de los 48 que se tienen programados para el año 2022, lo que representa el 27.08% de avance anual acumulado.</t>
    </r>
  </si>
  <si>
    <r>
      <rPr>
        <b/>
        <sz val="11"/>
        <color theme="1"/>
        <rFont val="Arial"/>
        <family val="2"/>
      </rPr>
      <t>Meta Trimestral:</t>
    </r>
    <r>
      <rPr>
        <sz val="11"/>
        <color theme="1"/>
        <rFont val="Arial"/>
        <family val="2"/>
      </rPr>
      <t xml:space="preserve"> Se realizaron 445 actividades de representación, coordinación, gestión, vinculación y supervisión dela Dirección del Sistema DIF, de las 200 programadas, se superó la meta debido al cambio de semáforo se incrementaron las invitaciones y eventos de manera presencial. Lo que representó un avance del 222.50%.
Debido a las modificaciones de las restriciones por pandemia, se incrementaron las invitaciones a las actividades de eventos de representación de modo presencial 
</t>
    </r>
    <r>
      <rPr>
        <b/>
        <sz val="11"/>
        <color theme="1"/>
        <rFont val="Arial"/>
        <family val="2"/>
      </rPr>
      <t>Meta Anual:</t>
    </r>
    <r>
      <rPr>
        <sz val="11"/>
        <color theme="1"/>
        <rFont val="Arial"/>
        <family val="2"/>
      </rPr>
      <t xml:space="preserve"> Se realizaron 445 actividades de representación, coordinación, gestión, vinculación y supervisión de la Dirección del Sistema DIF, de las 800 programadas, lo que representó el 55.63% de avance anual acumulado.</t>
    </r>
  </si>
  <si>
    <r>
      <rPr>
        <b/>
        <sz val="11"/>
        <color theme="1"/>
        <rFont val="Arial"/>
        <family val="2"/>
      </rPr>
      <t>Meta Trimestral:</t>
    </r>
    <r>
      <rPr>
        <sz val="11"/>
        <color theme="1"/>
        <rFont val="Arial"/>
        <family val="2"/>
      </rPr>
      <t xml:space="preserve"> Se realizaron 60 gestiones y vinculaciones entre la institución con empresas, organizaciones no gubernamentales, institutos, etc., de las 60 programadas, lo que representó un avance del 100.00%.
</t>
    </r>
    <r>
      <rPr>
        <b/>
        <sz val="11"/>
        <color theme="1"/>
        <rFont val="Arial"/>
        <family val="2"/>
      </rPr>
      <t xml:space="preserve">Meta Anual: </t>
    </r>
    <r>
      <rPr>
        <sz val="11"/>
        <color theme="1"/>
        <rFont val="Arial"/>
        <family val="2"/>
      </rPr>
      <t>Se realizaron 60 gestiones y vinculaciones entre la institución con empresas, organizaciones no gubernamentales, institutos, etc., de 225 programadas, lo que representó el 26.67%  de avance anual acumulado.</t>
    </r>
  </si>
  <si>
    <r>
      <rPr>
        <b/>
        <sz val="11"/>
        <color theme="1"/>
        <rFont val="Arial"/>
        <family val="2"/>
      </rPr>
      <t xml:space="preserve">Meta Trimestral: </t>
    </r>
    <r>
      <rPr>
        <sz val="11"/>
        <color theme="1"/>
        <rFont val="Arial"/>
        <family val="2"/>
      </rPr>
      <t xml:space="preserve">Se organizaron 24 protocolos de  eventos para la procuración de recursos a beneficio del Sistema DIF, de los 24 programados, lo que representó un avance del 100.00%.
</t>
    </r>
    <r>
      <rPr>
        <b/>
        <sz val="11"/>
        <color theme="1"/>
        <rFont val="Arial"/>
        <family val="2"/>
      </rPr>
      <t>Meta Anual:</t>
    </r>
    <r>
      <rPr>
        <sz val="11"/>
        <color theme="1"/>
        <rFont val="Arial"/>
        <family val="2"/>
      </rPr>
      <t xml:space="preserve"> Se organizaron 24 protocolos de  eventos para la procuración de recursos a beneficio del Sistema DIF, de las 76 programados, lo que representó el 31.58% de avance anual acumulado.</t>
    </r>
  </si>
  <si>
    <r>
      <rPr>
        <b/>
        <sz val="11"/>
        <color theme="1"/>
        <rFont val="Arial"/>
        <family val="2"/>
      </rPr>
      <t xml:space="preserve">Meta Trimestral: </t>
    </r>
    <r>
      <rPr>
        <sz val="11"/>
        <color theme="1"/>
        <rFont val="Arial"/>
        <family val="2"/>
      </rPr>
      <t xml:space="preserve">Se llevaron a cabo 4 sesiones ordinarias y extraordinarias con la Junta Directiva, comités y consejos, de las 6 programadas, lo que representó un avance del 66.67%.  
No se realizaron las sesiones ordinarias y extraordinarias con la Junta Directiva, sin embargo se llevó a cabo una junta de trabajo en referente a consejo de discapacidad, con la finalidad de dar seguimiento a los acuerdos del orden del día de la segunda sesión ordinaria del consejo de discapacidad. 
</t>
    </r>
    <r>
      <rPr>
        <b/>
        <sz val="11"/>
        <color theme="1"/>
        <rFont val="Arial"/>
        <family val="2"/>
      </rPr>
      <t>Meta Anual</t>
    </r>
    <r>
      <rPr>
        <sz val="11"/>
        <color theme="1"/>
        <rFont val="Arial"/>
        <family val="2"/>
      </rPr>
      <t>: Se  realizaron 4 sesiones ordinarias y extraordinarias con la Junta Directiva, comités y consejos, de las 28 programadas, lo que representó el 14.29% de avance anual acumulado.</t>
    </r>
  </si>
  <si>
    <r>
      <rPr>
        <b/>
        <sz val="11"/>
        <color theme="1"/>
        <rFont val="Arial"/>
        <family val="2"/>
      </rPr>
      <t xml:space="preserve">Meta Trimestral: </t>
    </r>
    <r>
      <rPr>
        <sz val="11"/>
        <color theme="1"/>
        <rFont val="Arial"/>
        <family val="2"/>
      </rPr>
      <t xml:space="preserve">Se realizaron 189 instrumentos jurídicos de los 166 programados, lo que representó un avance del 113.86%.
</t>
    </r>
    <r>
      <rPr>
        <b/>
        <sz val="11"/>
        <color theme="1"/>
        <rFont val="Arial"/>
        <family val="2"/>
      </rPr>
      <t xml:space="preserve">Meta Anual: </t>
    </r>
    <r>
      <rPr>
        <sz val="11"/>
        <color theme="1"/>
        <rFont val="Arial"/>
        <family val="2"/>
      </rPr>
      <t>Se  realizaron 189 instrumentos jurídicos, de los 664 programados, lo que representó el 28.46% de avance anual acumulado.</t>
    </r>
  </si>
  <si>
    <r>
      <rPr>
        <b/>
        <sz val="11"/>
        <color theme="1"/>
        <rFont val="Arial"/>
        <family val="2"/>
      </rPr>
      <t>Meta Trimestral</t>
    </r>
    <r>
      <rPr>
        <sz val="11"/>
        <color theme="1"/>
        <rFont val="Arial"/>
        <family val="2"/>
      </rPr>
      <t xml:space="preserve">: Se elaboraron 20 reportes de planeación y evaluación con las diferentes áreas del Sistema DIF Benito Juárez de los 20 programados, lo que representó un avance del 100.00%.
</t>
    </r>
    <r>
      <rPr>
        <b/>
        <sz val="11"/>
        <color theme="1"/>
        <rFont val="Arial"/>
        <family val="2"/>
      </rPr>
      <t>Meta Anual:</t>
    </r>
    <r>
      <rPr>
        <sz val="11"/>
        <color theme="1"/>
        <rFont val="Arial"/>
        <family val="2"/>
      </rPr>
      <t xml:space="preserve"> Se  elaboraron 20 reportes de planeación y evaluación con las diferentes áreas del Sistema DIF Benito Juárez, de los 87 programados, lo que representó el 22.99% de avance anual acumulado.</t>
    </r>
  </si>
  <si>
    <r>
      <rPr>
        <b/>
        <sz val="11"/>
        <color theme="1"/>
        <rFont val="Arial"/>
        <family val="2"/>
      </rPr>
      <t xml:space="preserve">Meta Trimestral: </t>
    </r>
    <r>
      <rPr>
        <sz val="11"/>
        <color theme="1"/>
        <rFont val="Arial"/>
        <family val="2"/>
      </rPr>
      <t xml:space="preserve">Se difundieron 99 programas y Actividades del Sistema DIF Benito Juárez, de los 110 programados, lo que representó un avance del 90.00%.
</t>
    </r>
    <r>
      <rPr>
        <b/>
        <sz val="11"/>
        <color theme="1"/>
        <rFont val="Arial"/>
        <family val="2"/>
      </rPr>
      <t>Meta Anual:</t>
    </r>
    <r>
      <rPr>
        <sz val="11"/>
        <color theme="1"/>
        <rFont val="Arial"/>
        <family val="2"/>
      </rPr>
      <t xml:space="preserve"> Se difundieron 99 programas y Actividades del Sistema DIF Benito Juárez, de los 292 programados, lo que representó el 33.90% de avance anual acumulado.</t>
    </r>
  </si>
  <si>
    <r>
      <rPr>
        <b/>
        <sz val="11"/>
        <color theme="1"/>
        <rFont val="Arial"/>
        <family val="2"/>
      </rPr>
      <t>Meta Trimestral:</t>
    </r>
    <r>
      <rPr>
        <sz val="11"/>
        <color theme="1"/>
        <rFont val="Arial"/>
        <family val="2"/>
      </rPr>
      <t xml:space="preserve"> Se realizaron 89 Agendas de actividades institucionales y de representación del Sistema DIF Benito Juárez, de los 85 programados, lo que representó un avance del 104.71%.
</t>
    </r>
    <r>
      <rPr>
        <b/>
        <sz val="11"/>
        <color theme="1"/>
        <rFont val="Arial"/>
        <family val="2"/>
      </rPr>
      <t>Meta Anual:</t>
    </r>
    <r>
      <rPr>
        <sz val="11"/>
        <color theme="1"/>
        <rFont val="Arial"/>
        <family val="2"/>
      </rPr>
      <t xml:space="preserve"> Se realizaron 89 Agendas de actividades institucionales y de representación del Sistema DIF Benito Juárez, de los 415 programados, lo que representó el 21.45% de avance anual acumulado.</t>
    </r>
  </si>
  <si>
    <r>
      <rPr>
        <b/>
        <sz val="11"/>
        <color theme="1"/>
        <rFont val="Arial"/>
        <family val="2"/>
      </rPr>
      <t xml:space="preserve">Meta Trimestral: </t>
    </r>
    <r>
      <rPr>
        <sz val="11"/>
        <color theme="1"/>
        <rFont val="Arial"/>
        <family val="2"/>
      </rPr>
      <t xml:space="preserve">Se organizaron 63 apoyos técnicos protocolarios de las actividades de la agenda institucional del Sistema DIF Benito Juárez, de los 60 programados, lo que representó un avance del 105.00%.
</t>
    </r>
    <r>
      <rPr>
        <b/>
        <sz val="11"/>
        <color theme="1"/>
        <rFont val="Arial"/>
        <family val="2"/>
      </rPr>
      <t xml:space="preserve">Meta Anual: </t>
    </r>
    <r>
      <rPr>
        <sz val="11"/>
        <color theme="1"/>
        <rFont val="Arial"/>
        <family val="2"/>
      </rPr>
      <t>Se organizaron 63 apoyos técnicos protocolarios de las actividades de la agenda institucional del Sistema DIF Benito Juárez, de los 285 programados, lo que representó el 22.11% de avance anual acumulado.</t>
    </r>
  </si>
  <si>
    <r>
      <rPr>
        <b/>
        <sz val="11"/>
        <color theme="1"/>
        <rFont val="Arial"/>
        <family val="2"/>
      </rPr>
      <t>Meta Trimestral</t>
    </r>
    <r>
      <rPr>
        <sz val="11"/>
        <color theme="1"/>
        <rFont val="Arial"/>
        <family val="2"/>
      </rPr>
      <t xml:space="preserve">: Se organizaron 26 Supervisiones y programación  de  la agenda y asuntos oficiales de la presidencia del patronato del Sistema DIF Benito Juárez, de los 25 programados, lo que representó un avance del 104.00%.
</t>
    </r>
    <r>
      <rPr>
        <b/>
        <sz val="11"/>
        <color theme="1"/>
        <rFont val="Arial"/>
        <family val="2"/>
      </rPr>
      <t>Meta Anual:</t>
    </r>
    <r>
      <rPr>
        <sz val="11"/>
        <color theme="1"/>
        <rFont val="Arial"/>
        <family val="2"/>
      </rPr>
      <t xml:space="preserve"> Se organizaron 26 Supervisiones y programación  de  la agenda y asuntos oficiales de la presidencia del patronato del Sistema DIF Benito Juárez, de los 130 programados, lo que representó el 20% de avance anual acumulado.</t>
    </r>
  </si>
  <si>
    <r>
      <rPr>
        <b/>
        <sz val="11"/>
        <color theme="1"/>
        <rFont val="Arial"/>
        <family val="2"/>
      </rPr>
      <t xml:space="preserve">Meta Trimestral: </t>
    </r>
    <r>
      <rPr>
        <sz val="11"/>
        <color theme="1"/>
        <rFont val="Arial"/>
        <family val="2"/>
      </rPr>
      <t xml:space="preserve">Se entregaron 6,969 Servicios y apoyos sociales en especie a personas en situación de  vulnerabilidad y  personas con alguna discapacidad en el municipio de Benito Juárez, de los 8,450 programados, lo que representó un avance del 82.47%.
</t>
    </r>
    <r>
      <rPr>
        <b/>
        <sz val="11"/>
        <color theme="1"/>
        <rFont val="Arial"/>
        <family val="2"/>
      </rPr>
      <t xml:space="preserve">Meta Anual: </t>
    </r>
    <r>
      <rPr>
        <sz val="11"/>
        <color theme="1"/>
        <rFont val="Arial"/>
        <family val="2"/>
      </rPr>
      <t>Se entregaron 6,969 Servicios y apoyos sociales en especie a personas en situación de  vulnerabilidad y  personas con alguna discapacidad en el municipio de Benito Juárez, de los 33,890 programados, lo que representó el 20.56% de avance anual acumulado. Los servicios y apoyos que brinda está jefatura se han reducido por la falta de afluencia de la población aunado a la falta de recursos para solventar las solicitudes que permanecen en rezago.</t>
    </r>
  </si>
  <si>
    <r>
      <rPr>
        <b/>
        <sz val="11"/>
        <color theme="1"/>
        <rFont val="Arial"/>
        <family val="2"/>
      </rPr>
      <t>Meta Trimestral:</t>
    </r>
    <r>
      <rPr>
        <sz val="11"/>
        <color theme="1"/>
        <rFont val="Arial"/>
        <family val="2"/>
      </rPr>
      <t xml:space="preserve"> Se Elaboraron 284 formatos para descuentos en servicios médicos, dentales y psicológicos, de los 650 programados, lo que representó un avance del 43.69%.
Reducción de usuarios debido a que ya no se brindan los descuentos al 100% de los servicios médicos, dentales y psicológicos, lo cual reduce las asistencias a servicios de consultas. 
</t>
    </r>
    <r>
      <rPr>
        <b/>
        <sz val="11"/>
        <color theme="1"/>
        <rFont val="Arial"/>
        <family val="2"/>
      </rPr>
      <t>Meta Anual:</t>
    </r>
    <r>
      <rPr>
        <sz val="11"/>
        <color theme="1"/>
        <rFont val="Arial"/>
        <family val="2"/>
      </rPr>
      <t xml:space="preserve"> Se Elaboraron 284 formatos para descuentos en servicios médicos, dentales y psicológicos de los 3,000 programados, lo que representó el 9.47% de avance anual acumulado. Reducción de usuarios debido a que ya no se brindan los descuentos al 100% de los servicios médicos dentales y psicológicos lo cual reduce las asistencias y servicios de consultas.</t>
    </r>
  </si>
  <si>
    <r>
      <rPr>
        <b/>
        <sz val="11"/>
        <color theme="1"/>
        <rFont val="Arial"/>
        <family val="2"/>
      </rPr>
      <t>Meta Trimestral:</t>
    </r>
    <r>
      <rPr>
        <sz val="11"/>
        <color theme="1"/>
        <rFont val="Arial"/>
        <family val="2"/>
      </rPr>
      <t xml:space="preserve"> Se aplicaron 4,059 estudios socioeconómicos para diagnóstico social y determinación de apoyos, de los 4,900 programados, lo que representó un avance del 82.84%.
</t>
    </r>
    <r>
      <rPr>
        <b/>
        <sz val="11"/>
        <color theme="1"/>
        <rFont val="Arial"/>
        <family val="2"/>
      </rPr>
      <t xml:space="preserve">Meta Anual: </t>
    </r>
    <r>
      <rPr>
        <sz val="11"/>
        <color theme="1"/>
        <rFont val="Arial"/>
        <family val="2"/>
      </rPr>
      <t>Se aplicaron 4,059 estudios socioeconómicos para diagnóstico social y determinación de apoyos de los 19,750 programados, lo que representó el 20.55% de avance anual acumulado. Se dejan de reportar las orientaciones a los beneficiarios ya que no se pueden obtener evidencia debido a que no se capturan en el padrón de beneficiarios.</t>
    </r>
  </si>
  <si>
    <r>
      <rPr>
        <b/>
        <sz val="11"/>
        <color theme="1"/>
        <rFont val="Arial"/>
        <family val="2"/>
      </rPr>
      <t>Meta Trimestral:</t>
    </r>
    <r>
      <rPr>
        <sz val="11"/>
        <color theme="1"/>
        <rFont val="Arial"/>
        <family val="2"/>
      </rPr>
      <t xml:space="preserve"> Se realizaron 2,656 gestiones administrativas para la adquisición de  ayudas sociales en especie de los 2,900 programadas, lo que representó un avance del 91.59%. 
Hay rezago de solicitudes de ayudas en especie debido a falta de recursos. 
</t>
    </r>
    <r>
      <rPr>
        <b/>
        <sz val="11"/>
        <color theme="1"/>
        <rFont val="Arial"/>
        <family val="2"/>
      </rPr>
      <t>Meta Anual:</t>
    </r>
    <r>
      <rPr>
        <sz val="11"/>
        <color theme="1"/>
        <rFont val="Arial"/>
        <family val="2"/>
      </rPr>
      <t xml:space="preserve"> Se realizaron 2,656 gestiones administrativas para la adquisición de  ayudas sociales en especie de los 11,140 programados, lo que representó el 23.84% de avance anual acumulado. Hay rezago de solicitudes de ayudas en especie debido a la falta de recursos.</t>
    </r>
  </si>
  <si>
    <r>
      <rPr>
        <b/>
        <sz val="11"/>
        <color theme="1"/>
        <rFont val="Arial"/>
        <family val="2"/>
      </rPr>
      <t>Meta Trimestral:</t>
    </r>
    <r>
      <rPr>
        <sz val="11"/>
        <color theme="1"/>
        <rFont val="Arial"/>
        <family val="2"/>
      </rPr>
      <t xml:space="preserve"> Se efectuaron  26 procuraciones de apoyos económicos y recursos para coadyuvar al mejoramiento de los servicios del Sistema DIF de Benito Juárez de las 12 programadas, lo que representó un avance del 216.67%, esto debido a que no se pudo planear con una línea base ya que esta Coordinación estuvo suspendida por varios años.
Se obtuvieron resultados mayores a los esperados debido a que en el mes de febrero se tuvieron visitas con las diferentes coordinaciones del DIF en las que se detectaron distintas necesidades que fueron subsanadas por las Damas Voluntarias; en cuanto al mes de marzo se logró un total de 21 donaciones a dos familias que sufrieron de un incendio en sus hogares resultando en pérdida total. 
</t>
    </r>
    <r>
      <rPr>
        <b/>
        <sz val="11"/>
        <color theme="1"/>
        <rFont val="Arial"/>
        <family val="2"/>
      </rPr>
      <t>Meta Anual:</t>
    </r>
    <r>
      <rPr>
        <sz val="11"/>
        <color theme="1"/>
        <rFont val="Arial"/>
        <family val="2"/>
      </rPr>
      <t xml:space="preserve"> Se efectuaron  26 procuraciones de apoyos económicos y recursos para coadyuvar al mejoramiento de los servicios del Sistema DIF de Benito Juárez de los 48 programados, lo que representó el 54.17% de avance anual acumulado.</t>
    </r>
  </si>
  <si>
    <r>
      <rPr>
        <b/>
        <sz val="11"/>
        <color theme="1"/>
        <rFont val="Arial"/>
        <family val="2"/>
      </rPr>
      <t>Meta Trimestral:</t>
    </r>
    <r>
      <rPr>
        <sz val="11"/>
        <color theme="1"/>
        <rFont val="Arial"/>
        <family val="2"/>
      </rPr>
      <t xml:space="preserve"> Se realizaron 19 visitas para gestionar apoyos a Instituciones Públicas, Privadas y Asociaciones de los 6 programadas, lo que representó un avance del 316.67%, esto debido a que no se pudo planear con una línea base ya que esta Coordinación estuvo suspendida por varios años.
Debido a la actual pandemia, se ha reducido la capacidad de personas por evento por lo que las voluntarias fueron divididas en dos grupos. Se organizaron 5 mesas de trabajo para dar a conocer los Ejes motores a las voluntarias y se calendarizaron 5 recorridos distintos; además, se llevó a cabo la campaña por parte de la Dirección de Servicios de Salud para el Programa Médico de Prótesis Ocular. Al mismo tiempo se impartió una capacitación a los maestros del CADIS acerca de la inclusión educativa de personas con Sindrome de Down.
</t>
    </r>
    <r>
      <rPr>
        <b/>
        <sz val="11"/>
        <color theme="1"/>
        <rFont val="Arial"/>
        <family val="2"/>
      </rPr>
      <t>Meta Anual:</t>
    </r>
    <r>
      <rPr>
        <sz val="11"/>
        <color theme="1"/>
        <rFont val="Arial"/>
        <family val="2"/>
      </rPr>
      <t xml:space="preserve">  Se realizaron 19 visitas para gestionar apoyos a Instituciones Públicas, Privadas y Asociaciones, de los  24 programados, lo que representó el 79.17% de avance anual acumulado.</t>
    </r>
  </si>
  <si>
    <t>NO APLICA</t>
  </si>
  <si>
    <r>
      <rPr>
        <b/>
        <sz val="11"/>
        <color theme="1"/>
        <rFont val="Arial"/>
        <family val="2"/>
      </rPr>
      <t>Meta Trimestral</t>
    </r>
    <r>
      <rPr>
        <sz val="11"/>
        <color theme="1"/>
        <rFont val="Arial"/>
        <family val="2"/>
      </rPr>
      <t xml:space="preserve">: Se realizaron 2,633 procesos de apoyo administrativo para las diferentes Direcciones del Sistema para el Desarrollo Integral de la Familia de Benito Juárez de 1,630 programadas lo que representó un avance del 161.53%.
Incremento el proceso de apoyo administrativo debido a los programas, actividades por compra, reparaciones dentro del Instituto para poder llevar acabo con eficiencia todas las solicitudes. 
</t>
    </r>
    <r>
      <rPr>
        <b/>
        <sz val="11"/>
        <color theme="1"/>
        <rFont val="Arial"/>
        <family val="2"/>
      </rPr>
      <t xml:space="preserve">Meta Anual: </t>
    </r>
    <r>
      <rPr>
        <sz val="11"/>
        <color theme="1"/>
        <rFont val="Arial"/>
        <family val="2"/>
      </rPr>
      <t>Se realizaron 2,633 procesos de apoyo administrativo para las diferentes Direcciones del Sistema para el Desarrollo Integral de la Familia de Benito Juárez de 6,524 programados, lo que representó el 40.36% de avance anual acumulado.</t>
    </r>
  </si>
  <si>
    <r>
      <rPr>
        <b/>
        <sz val="11"/>
        <color theme="1"/>
        <rFont val="Arial"/>
        <family val="2"/>
      </rPr>
      <t>Meta Trimestral:</t>
    </r>
    <r>
      <rPr>
        <sz val="11"/>
        <color theme="1"/>
        <rFont val="Arial"/>
        <family val="2"/>
      </rPr>
      <t xml:space="preserve"> Se atendieron 160 Solicitudes de Mantenimiento de las 138 programadas. Lo que representó un avance del 115.94%.
</t>
    </r>
    <r>
      <rPr>
        <b/>
        <sz val="11"/>
        <color theme="1"/>
        <rFont val="Arial"/>
        <family val="2"/>
      </rPr>
      <t>Meta Anual:</t>
    </r>
    <r>
      <rPr>
        <sz val="11"/>
        <color theme="1"/>
        <rFont val="Arial"/>
        <family val="2"/>
      </rPr>
      <t xml:space="preserve"> Se atendieron 160 Solicitudes de Mantenimiento de las 552 programadas, lo que representó el 28.99% de avance anual acumulado.</t>
    </r>
  </si>
  <si>
    <r>
      <rPr>
        <b/>
        <sz val="11"/>
        <color theme="1"/>
        <rFont val="Arial"/>
        <family val="2"/>
      </rPr>
      <t>Meta Trimestral:</t>
    </r>
    <r>
      <rPr>
        <sz val="11"/>
        <color theme="1"/>
        <rFont val="Arial"/>
        <family val="2"/>
      </rPr>
      <t xml:space="preserve"> Se realizaron 525 requisiciones para la adquisición de bienes, insumos, materiales y servicios de las 525 programadas. Lo que representó un avance del 100.00%.
</t>
    </r>
    <r>
      <rPr>
        <b/>
        <sz val="11"/>
        <color theme="1"/>
        <rFont val="Arial"/>
        <family val="2"/>
      </rPr>
      <t xml:space="preserve">Meta Anual: </t>
    </r>
    <r>
      <rPr>
        <sz val="11"/>
        <color theme="1"/>
        <rFont val="Arial"/>
        <family val="2"/>
      </rPr>
      <t>Se realizaron 525 requisiciones para la adquisición de bienes, insumos, materiales y servicios de las 2,100 programadas, lo que representó el 25% de avance anual acumulado.</t>
    </r>
  </si>
  <si>
    <r>
      <rPr>
        <b/>
        <sz val="11"/>
        <color theme="1"/>
        <rFont val="Arial"/>
        <family val="2"/>
      </rPr>
      <t>Meta Trimestral:</t>
    </r>
    <r>
      <rPr>
        <sz val="11"/>
        <color theme="1"/>
        <rFont val="Arial"/>
        <family val="2"/>
      </rPr>
      <t xml:space="preserve"> Se  elaboraron 52 fichas de control del mantenimiento y reparación del parque vehicular  de las 50 programadas, lo que representó un avance del 104.00%.
</t>
    </r>
    <r>
      <rPr>
        <b/>
        <sz val="11"/>
        <color theme="1"/>
        <rFont val="Arial"/>
        <family val="2"/>
      </rPr>
      <t xml:space="preserve">Meta Anual: </t>
    </r>
    <r>
      <rPr>
        <sz val="11"/>
        <color theme="1"/>
        <rFont val="Arial"/>
        <family val="2"/>
      </rPr>
      <t>Se elaboraron 52 fichas de control del mantenimiento y reparación del parque vehicular de las 200 programadas, lo que representó el 26% de avance anual acumulado.</t>
    </r>
  </si>
  <si>
    <r>
      <rPr>
        <b/>
        <sz val="11"/>
        <color theme="1"/>
        <rFont val="Arial"/>
        <family val="2"/>
      </rPr>
      <t>Meta Trimestral</t>
    </r>
    <r>
      <rPr>
        <sz val="11"/>
        <color theme="1"/>
        <rFont val="Arial"/>
        <family val="2"/>
      </rPr>
      <t xml:space="preserve">: Se elaboraron 25 reportes contables , presupuestarios y financieros de los 25 programados. Lo que representó un avance del 100.00%.
</t>
    </r>
    <r>
      <rPr>
        <b/>
        <sz val="11"/>
        <color theme="1"/>
        <rFont val="Arial"/>
        <family val="2"/>
      </rPr>
      <t>Meta Anual:</t>
    </r>
    <r>
      <rPr>
        <sz val="11"/>
        <color theme="1"/>
        <rFont val="Arial"/>
        <family val="2"/>
      </rPr>
      <t xml:space="preserve"> Se realizaron 25 reportes contables, presupuestarios y financieros de 100 programados lo que representó el 25% de avance anual acumulado.</t>
    </r>
  </si>
  <si>
    <r>
      <rPr>
        <b/>
        <sz val="11"/>
        <color theme="1"/>
        <rFont val="Arial"/>
        <family val="2"/>
      </rPr>
      <t>Meta Trimestral:</t>
    </r>
    <r>
      <rPr>
        <sz val="11"/>
        <color theme="1"/>
        <rFont val="Arial"/>
        <family val="2"/>
      </rPr>
      <t xml:space="preserve"> Se elaboraron 147 cedulas nominales de las 240 programadas debido a la alta que se le dio al nuevo personal que se contrató. Lo que representó un avance del 61.25%.
</t>
    </r>
    <r>
      <rPr>
        <b/>
        <sz val="11"/>
        <color theme="1"/>
        <rFont val="Arial"/>
        <family val="2"/>
      </rPr>
      <t>Meta Anual:</t>
    </r>
    <r>
      <rPr>
        <sz val="11"/>
        <color theme="1"/>
        <rFont val="Arial"/>
        <family val="2"/>
      </rPr>
      <t xml:space="preserve"> Se elaboraron 147 cedulas nominales de 960 programadas, lo que representó el 15.31% de avance anual acumulado. </t>
    </r>
  </si>
  <si>
    <r>
      <rPr>
        <b/>
        <sz val="11"/>
        <color theme="1"/>
        <rFont val="Arial"/>
        <family val="2"/>
      </rPr>
      <t xml:space="preserve">Meta Trimestral: </t>
    </r>
    <r>
      <rPr>
        <sz val="11"/>
        <color theme="1"/>
        <rFont val="Arial"/>
        <family val="2"/>
      </rPr>
      <t xml:space="preserve">Se otorgaron 276 capacitaciones al personal de conformidad a la legislación aplicable en el Sistema Desarrollo Integral de la Familia de Benito Juárez, de los 390 programados lo que representó un avance del 70.77%.
 Derivado a las solicitudes de capacitación de diversas Instituciones y áreas, se ha incrementado la capacitación al personal dentro del Sistema DIF Benito Juárez. 
</t>
    </r>
    <r>
      <rPr>
        <b/>
        <sz val="11"/>
        <color theme="1"/>
        <rFont val="Arial"/>
        <family val="2"/>
      </rPr>
      <t>Meta Anual:</t>
    </r>
    <r>
      <rPr>
        <sz val="11"/>
        <color theme="1"/>
        <rFont val="Arial"/>
        <family val="2"/>
      </rPr>
      <t xml:space="preserve"> Se otorgaron 276 capacitones al personal de conformidad a la legislación aplicable en el Sistema Desarrollo Integral de la Familia de Benito Juárez, de las 1,560 programadas, lo que representó el 17.69% de avance anual acumulado. </t>
    </r>
  </si>
  <si>
    <r>
      <rPr>
        <b/>
        <sz val="11"/>
        <color theme="1"/>
        <rFont val="Arial"/>
        <family val="2"/>
      </rPr>
      <t>Meta Trimestral:</t>
    </r>
    <r>
      <rPr>
        <sz val="11"/>
        <color theme="1"/>
        <rFont val="Arial"/>
        <family val="2"/>
      </rPr>
      <t xml:space="preserve"> Se realizaron 186 acciones de mantenimiento y seguridad de las instalaciones del Sistema para el Desarrollo Integral de la Familia Benito Juárez, de los 200 programadas, lo que representó un avance del 93.00%.
</t>
    </r>
    <r>
      <rPr>
        <b/>
        <sz val="11"/>
        <color theme="1"/>
        <rFont val="Arial"/>
        <family val="2"/>
      </rPr>
      <t>Meta Anual:</t>
    </r>
    <r>
      <rPr>
        <sz val="11"/>
        <color theme="1"/>
        <rFont val="Arial"/>
        <family val="2"/>
      </rPr>
      <t xml:space="preserve"> Se realizaron 186 Acciones de mantenimiento y seguridad de las instalaciones del Sistema para el Desarrollo Integral de la Familia Benito Juárez de 800 programadas, lo que representó el 23.25% de avance anual acumulado. </t>
    </r>
  </si>
  <si>
    <r>
      <rPr>
        <b/>
        <sz val="11"/>
        <color theme="1"/>
        <rFont val="Arial"/>
        <family val="2"/>
      </rPr>
      <t>Meta Trimestral:</t>
    </r>
    <r>
      <rPr>
        <sz val="11"/>
        <color theme="1"/>
        <rFont val="Arial"/>
        <family val="2"/>
      </rPr>
      <t xml:space="preserve"> Se atendieron 79 necesidades de logística de los eventos del Sistema para el Desarrollo Integral de la Familia Benito Juárez, de las 62 programadas, lo que representó un avance del 127.42%.
Se generó incremento debido a las actividades que se han realizado dentro y fuera del Sistema DIF Benito Juárez, así como en apoyo en logísticas a eventos programados. 
</t>
    </r>
    <r>
      <rPr>
        <b/>
        <sz val="11"/>
        <color theme="1"/>
        <rFont val="Arial"/>
        <family val="2"/>
      </rPr>
      <t>Meta Anual:</t>
    </r>
    <r>
      <rPr>
        <sz val="11"/>
        <color theme="1"/>
        <rFont val="Arial"/>
        <family val="2"/>
      </rPr>
      <t xml:space="preserve"> Se atendieron 79 necesidades de logística de los eventos del Sistema para el Desarrollo Integral de la Familia Benito Juárez de 250 programadas, lo que representó el 31.60% de avance anual acumulado. </t>
    </r>
  </si>
  <si>
    <r>
      <rPr>
        <b/>
        <sz val="11"/>
        <color theme="1"/>
        <rFont val="Arial"/>
        <family val="2"/>
      </rPr>
      <t xml:space="preserve">Meta Trimestral: </t>
    </r>
    <r>
      <rPr>
        <sz val="11"/>
        <color theme="1"/>
        <rFont val="Arial"/>
        <family val="2"/>
      </rPr>
      <t xml:space="preserve">Se entregaron 170 Donativos dirigidos a fortalecer los servicios sociales de las diferentes áreas del Sistema para el Desarrollo Integral de la Familia Benito Juárez, y organizaciones no gubernamentales, de los 137 programadas, lo que representó un avance del 124.09%.
Hubo un incremento en el número de organizaciones no gubernamentales beneficiadas, ya que se presentó también un incremento en el monto de nuestros donativos. 
</t>
    </r>
    <r>
      <rPr>
        <b/>
        <sz val="11"/>
        <color theme="1"/>
        <rFont val="Arial"/>
        <family val="2"/>
      </rPr>
      <t xml:space="preserve">Meta Anual: </t>
    </r>
    <r>
      <rPr>
        <sz val="11"/>
        <color theme="1"/>
        <rFont val="Arial"/>
        <family val="2"/>
      </rPr>
      <t xml:space="preserve">Se entregaron 170 Donativos dirigidos a fortalecer los servicios sociales de las diferentes áreas del Sistema para el Desarrollo Integral de la Familia Benito Juárez, y organizaciones no gubernamentales de 548 programadas, lo que representó el 31.02% de avance anual acumulado. </t>
    </r>
  </si>
  <si>
    <r>
      <rPr>
        <b/>
        <sz val="11"/>
        <color theme="1"/>
        <rFont val="Arial"/>
        <family val="2"/>
      </rPr>
      <t xml:space="preserve">Meta Trimestral: </t>
    </r>
    <r>
      <rPr>
        <sz val="11"/>
        <color theme="1"/>
        <rFont val="Arial"/>
        <family val="2"/>
      </rPr>
      <t xml:space="preserve">Se recepcionaron 805 entradas de donativos en especie o monetario de las 780 programadas, lo que representó un avance del 103.21%.
</t>
    </r>
    <r>
      <rPr>
        <b/>
        <sz val="11"/>
        <color theme="1"/>
        <rFont val="Arial"/>
        <family val="2"/>
      </rPr>
      <t xml:space="preserve">Meta Anual: </t>
    </r>
    <r>
      <rPr>
        <sz val="11"/>
        <color theme="1"/>
        <rFont val="Arial"/>
        <family val="2"/>
      </rPr>
      <t xml:space="preserve">Se recepcionaron 805 entradas de donativos en especie o monetario de las 3,120 programadas, lo que representó el 25.80% de avance anual acumulado. </t>
    </r>
  </si>
  <si>
    <r>
      <rPr>
        <b/>
        <sz val="11"/>
        <color theme="1"/>
        <rFont val="Arial"/>
        <family val="2"/>
      </rPr>
      <t>Meta Trimestral</t>
    </r>
    <r>
      <rPr>
        <sz val="11"/>
        <color theme="1"/>
        <rFont val="Arial"/>
        <family val="2"/>
      </rPr>
      <t xml:space="preserve">: Se elaboraron 274 salidas de donativos en especie, de las 198 programadas, lo que representó un avance del 138.38%.
Se benefició a más representantes de colectivos por el aumento del monto de donación recibida. 
</t>
    </r>
    <r>
      <rPr>
        <b/>
        <sz val="11"/>
        <color theme="1"/>
        <rFont val="Arial"/>
        <family val="2"/>
      </rPr>
      <t xml:space="preserve">Meta Anual: </t>
    </r>
    <r>
      <rPr>
        <sz val="11"/>
        <color theme="1"/>
        <rFont val="Arial"/>
        <family val="2"/>
      </rPr>
      <t xml:space="preserve">Se elaboraron 274 salidas de donativos en especie, de las 792 programadas, lo que representó el 34.60% de avance anual acumulado. </t>
    </r>
  </si>
  <si>
    <r>
      <rPr>
        <b/>
        <sz val="11"/>
        <color theme="1"/>
        <rFont val="Arial"/>
        <family val="2"/>
      </rPr>
      <t>Meta Trimestral</t>
    </r>
    <r>
      <rPr>
        <sz val="11"/>
        <color theme="1"/>
        <rFont val="Arial"/>
        <family val="2"/>
      </rPr>
      <t xml:space="preserve">: Se fortalecieron 452 personas en la solución de problemas y cultura de la paz, de las 450 programadas, lo que representó un avance del 100.44%.
</t>
    </r>
    <r>
      <rPr>
        <b/>
        <sz val="11"/>
        <color theme="1"/>
        <rFont val="Arial"/>
        <family val="2"/>
      </rPr>
      <t>Meta Anual:</t>
    </r>
    <r>
      <rPr>
        <sz val="11"/>
        <color theme="1"/>
        <rFont val="Arial"/>
        <family val="2"/>
      </rPr>
      <t xml:space="preserve"> Se fortalecieron 452 personas en la solución de problemas y cultura de la paz, de las 3,400 programadas, lo que representó el 13.29% de avance anual acumulado. </t>
    </r>
  </si>
  <si>
    <r>
      <rPr>
        <b/>
        <sz val="11"/>
        <color theme="1"/>
        <rFont val="Arial"/>
        <family val="2"/>
      </rPr>
      <t xml:space="preserve">Meta Trimestral: </t>
    </r>
    <r>
      <rPr>
        <sz val="11"/>
        <color theme="1"/>
        <rFont val="Arial"/>
        <family val="2"/>
      </rPr>
      <t xml:space="preserve">Se realizaron 91 actividades para la solución pacífica de conflictos familiares de las 90 programadas, lo que representó un avance del 101.11%.
</t>
    </r>
    <r>
      <rPr>
        <b/>
        <sz val="11"/>
        <color theme="1"/>
        <rFont val="Arial"/>
        <family val="2"/>
      </rPr>
      <t>Meta Anual:</t>
    </r>
    <r>
      <rPr>
        <sz val="11"/>
        <color theme="1"/>
        <rFont val="Arial"/>
        <family val="2"/>
      </rPr>
      <t xml:space="preserve"> Se realizaron 91 actividades para la solución pacífica de conflictos familiares de 550 programadas, lo que representó el 16.55% de avance anual acumulado. </t>
    </r>
  </si>
  <si>
    <r>
      <rPr>
        <b/>
        <sz val="11"/>
        <color theme="1"/>
        <rFont val="Arial"/>
        <family val="2"/>
      </rPr>
      <t>Meta Trimestral:</t>
    </r>
    <r>
      <rPr>
        <sz val="11"/>
        <color theme="1"/>
        <rFont val="Arial"/>
        <family val="2"/>
      </rPr>
      <t xml:space="preserve"> Se realizaron 41 eventos de difusión de la cultura de la paz,  de las 40 programadas, lo que representó un avance del 102.50%.
</t>
    </r>
    <r>
      <rPr>
        <b/>
        <sz val="11"/>
        <color theme="1"/>
        <rFont val="Arial"/>
        <family val="2"/>
      </rPr>
      <t>Meta Anual:</t>
    </r>
    <r>
      <rPr>
        <sz val="11"/>
        <color theme="1"/>
        <rFont val="Arial"/>
        <family val="2"/>
      </rPr>
      <t xml:space="preserve"> Se realizaron 41 eventos de difusión de la cultura de la paz de 240 programadas, lo que representó el 17.08% de avance anual acumulado. </t>
    </r>
  </si>
  <si>
    <r>
      <rPr>
        <b/>
        <sz val="11"/>
        <color theme="1"/>
        <rFont val="Arial"/>
        <family val="2"/>
      </rPr>
      <t>Meta Trimestral:</t>
    </r>
    <r>
      <rPr>
        <sz val="11"/>
        <color theme="1"/>
        <rFont val="Arial"/>
        <family val="2"/>
      </rPr>
      <t xml:space="preserve"> Se llevaron a cabo 953 actividades de prevención y atención de riesgos psicosociales para los benitojuarenses,  de las 1,200 programadas, lo que representó un avance del 79.42%.
</t>
    </r>
    <r>
      <rPr>
        <b/>
        <sz val="11"/>
        <color theme="1"/>
        <rFont val="Arial"/>
        <family val="2"/>
      </rPr>
      <t>Meta Anual:</t>
    </r>
    <r>
      <rPr>
        <sz val="11"/>
        <color theme="1"/>
        <rFont val="Arial"/>
        <family val="2"/>
      </rPr>
      <t xml:space="preserve"> Se llevaron a cabo 953 actividades de prevención y atención de riesgos psicosociales para los benitojuarenses de 5000 programadas, lo que representó el 19.85% de avance anual acumulado. </t>
    </r>
  </si>
  <si>
    <r>
      <rPr>
        <b/>
        <sz val="11"/>
        <color theme="1"/>
        <rFont val="Arial"/>
        <family val="2"/>
      </rPr>
      <t>Meta Trimestral:</t>
    </r>
    <r>
      <rPr>
        <sz val="11"/>
        <color theme="1"/>
        <rFont val="Arial"/>
        <family val="2"/>
      </rPr>
      <t xml:space="preserve"> 16 Escuelas, empresas y asociaciones que  aceptaron las diferentes actividades de prevención y atención de riesgos psicosociales,  de las 18 programadas, lo que representó un avance del 88.89%.
</t>
    </r>
    <r>
      <rPr>
        <b/>
        <sz val="11"/>
        <color theme="1"/>
        <rFont val="Arial"/>
        <family val="2"/>
      </rPr>
      <t xml:space="preserve">Meta Anual: </t>
    </r>
    <r>
      <rPr>
        <sz val="11"/>
        <color theme="1"/>
        <rFont val="Arial"/>
        <family val="2"/>
      </rPr>
      <t xml:space="preserve">16 Escuelas, empresas y asociaciones que aceptaron las diferentes actividades de prevención y atención de riesgos psicosociales, de 72 programadas, lo que representó el 22.22% de avance anual acumulado. </t>
    </r>
  </si>
  <si>
    <r>
      <rPr>
        <b/>
        <sz val="11"/>
        <color theme="1"/>
        <rFont val="Arial"/>
        <family val="2"/>
      </rPr>
      <t>Meta Trimestral:</t>
    </r>
    <r>
      <rPr>
        <sz val="11"/>
        <color theme="1"/>
        <rFont val="Arial"/>
        <family val="2"/>
      </rPr>
      <t xml:space="preserve"> Se realizaron 49 actividades de prevención y atención de riesgos psicosociales  de las 90 programadas, lo que representó un avance del 54.44%.
Durante el mes se realizaron diversas actividades, sin embargo se cancelaron el taller de pintura, una plática de Huellas de Pan A.C. y se pospuso una plática en una escuela secundaría.
</t>
    </r>
    <r>
      <rPr>
        <b/>
        <sz val="11"/>
        <color theme="1"/>
        <rFont val="Arial"/>
        <family val="2"/>
      </rPr>
      <t>Meta Anual:</t>
    </r>
    <r>
      <rPr>
        <sz val="11"/>
        <color theme="1"/>
        <rFont val="Arial"/>
        <family val="2"/>
      </rPr>
      <t xml:space="preserve"> Se realizaron 49 actividades de prevención y atención de riesgos psicosociales de 360 programadas, lo que representó el 13.61% de avance anual acumulado. </t>
    </r>
  </si>
  <si>
    <r>
      <rPr>
        <b/>
        <sz val="11"/>
        <color theme="1"/>
        <rFont val="Arial"/>
        <family val="2"/>
      </rPr>
      <t>Meta Trimestral:</t>
    </r>
    <r>
      <rPr>
        <sz val="11"/>
        <color theme="1"/>
        <rFont val="Arial"/>
        <family val="2"/>
      </rPr>
      <t xml:space="preserve"> Se brindaron 1,300 Servicios de prevención de la explotación infantil  y delito de trata de niñas, niñas y adolescentes, dirigido a infantes y sus familias que viven en el municipio de Benito Juárez en situación de vulnerabilidad,  de las 1,300 programadas, lo que representó un avance del 100.00%.
</t>
    </r>
    <r>
      <rPr>
        <b/>
        <sz val="11"/>
        <color theme="1"/>
        <rFont val="Arial"/>
        <family val="2"/>
      </rPr>
      <t xml:space="preserve">Meta Anual: </t>
    </r>
    <r>
      <rPr>
        <sz val="11"/>
        <color theme="1"/>
        <rFont val="Arial"/>
        <family val="2"/>
      </rPr>
      <t xml:space="preserve">Se brindaron 1,300 Servicios de prevención de la explotación infantil  y delito de trata de niñas, niñas y adolescentes, dirigido a infantes y sus familias que viven en el municipio de Benito Juárez en situación de vulnerabilidad de las 5,580 programadas, lo que representó el 23.30% de avance anual acumulado. </t>
    </r>
  </si>
  <si>
    <r>
      <rPr>
        <b/>
        <sz val="11"/>
        <color theme="1"/>
        <rFont val="Arial"/>
        <family val="2"/>
      </rPr>
      <t>Meta Trimestral:</t>
    </r>
    <r>
      <rPr>
        <sz val="11"/>
        <color theme="1"/>
        <rFont val="Arial"/>
        <family val="2"/>
      </rPr>
      <t xml:space="preserve"> Se Impartieron 49 pláticas de sensibilización sobre prevención de la explotación infantil y delito de trata de niñas, niñas y adolescentes,  de las 49 programadas, lo que representó un avance del 100.00%.
</t>
    </r>
    <r>
      <rPr>
        <b/>
        <sz val="11"/>
        <color theme="1"/>
        <rFont val="Arial"/>
        <family val="2"/>
      </rPr>
      <t>Meta Anual:</t>
    </r>
    <r>
      <rPr>
        <sz val="11"/>
        <color theme="1"/>
        <rFont val="Arial"/>
        <family val="2"/>
      </rPr>
      <t xml:space="preserve"> Se Impartieron 49 pláticas de sensibilización sobre prevención de la explotación infantil y delito de trata de niñas, niñas y adolescentes, de las 196 programadas, lo que representó el 25% de avance anual acumulado. </t>
    </r>
  </si>
  <si>
    <r>
      <rPr>
        <b/>
        <sz val="11"/>
        <color theme="1"/>
        <rFont val="Arial"/>
        <family val="2"/>
      </rPr>
      <t>Meta Trimestral:</t>
    </r>
    <r>
      <rPr>
        <sz val="11"/>
        <color theme="1"/>
        <rFont val="Arial"/>
        <family val="2"/>
      </rPr>
      <t xml:space="preserve"> Se realizaron 22 recorridos para identificar niñas, niños y adolescentes en situación de trabajo infantil y/o explotación,  de las 22 programadas, lo que representó un avance del 100.00%.
</t>
    </r>
    <r>
      <rPr>
        <b/>
        <sz val="11"/>
        <color theme="1"/>
        <rFont val="Arial"/>
        <family val="2"/>
      </rPr>
      <t>Meta Anual:</t>
    </r>
    <r>
      <rPr>
        <sz val="11"/>
        <color theme="1"/>
        <rFont val="Arial"/>
        <family val="2"/>
      </rPr>
      <t xml:space="preserve"> Se realizaron 22 recorridos para identificar niñas, niños y adolescentes en situación de trabajo infantil y/o explotación, de las 88 programadas, lo que representó el 25% de avance anual acumulado. </t>
    </r>
  </si>
  <si>
    <r>
      <rPr>
        <b/>
        <sz val="11"/>
        <color theme="1"/>
        <rFont val="Arial"/>
        <family val="2"/>
      </rPr>
      <t>Meta Trimestral:</t>
    </r>
    <r>
      <rPr>
        <sz val="11"/>
        <color theme="1"/>
        <rFont val="Arial"/>
        <family val="2"/>
      </rPr>
      <t xml:space="preserve"> Se llevaron a cabo 2,496 actividades de recreación, cultura y deporte para las niñas, niños y adolescentes de las 3,000 programadas, lo que representó un avance del 83.20%.
</t>
    </r>
    <r>
      <rPr>
        <b/>
        <sz val="11"/>
        <color theme="1"/>
        <rFont val="Arial"/>
        <family val="2"/>
      </rPr>
      <t>Meta Anual:</t>
    </r>
    <r>
      <rPr>
        <sz val="11"/>
        <color theme="1"/>
        <rFont val="Arial"/>
        <family val="2"/>
      </rPr>
      <t xml:space="preserve"> Se llevaron a cabo 2,496 actividades de recreación, cultura y deporte para las niñas, niños y adolescentes de 10,000 programadas, lo que representó el 24.96% de avance anual acumulado. </t>
    </r>
  </si>
  <si>
    <r>
      <rPr>
        <b/>
        <sz val="11"/>
        <color theme="1"/>
        <rFont val="Arial"/>
        <family val="2"/>
      </rPr>
      <t>Meta Trimestral:</t>
    </r>
    <r>
      <rPr>
        <sz val="11"/>
        <color theme="1"/>
        <rFont val="Arial"/>
        <family val="2"/>
      </rPr>
      <t xml:space="preserve"> Se realizaron 81 clases de recreación, cultura y deporte para niñas, niños y adolescentes,  de las 90 programadas, lo que representó un avance del 90.00%.
</t>
    </r>
    <r>
      <rPr>
        <b/>
        <sz val="11"/>
        <color theme="1"/>
        <rFont val="Arial"/>
        <family val="2"/>
      </rPr>
      <t xml:space="preserve">Meta Anual: </t>
    </r>
    <r>
      <rPr>
        <sz val="11"/>
        <color theme="1"/>
        <rFont val="Arial"/>
        <family val="2"/>
      </rPr>
      <t xml:space="preserve">Se realizaron 81 clases de recreación, cultura y deporte para niñas, niños y adolescentes, de las 550 programadas, lo que representó el 14.73% de avance anual acumulado. </t>
    </r>
  </si>
  <si>
    <r>
      <rPr>
        <b/>
        <sz val="11"/>
        <color theme="1"/>
        <rFont val="Arial"/>
        <family val="2"/>
      </rPr>
      <t>Meta Trimestral:</t>
    </r>
    <r>
      <rPr>
        <sz val="11"/>
        <color theme="1"/>
        <rFont val="Arial"/>
        <family val="2"/>
      </rPr>
      <t xml:space="preserve"> Se realizaron 2 eventos y concursos de recreación, cultura y deporte para niñas, niños y adolescentes,  de las 2 programados, lo que representó un avance del 100.00%.
</t>
    </r>
    <r>
      <rPr>
        <b/>
        <sz val="11"/>
        <color theme="1"/>
        <rFont val="Arial"/>
        <family val="2"/>
      </rPr>
      <t xml:space="preserve">Meta Anual: </t>
    </r>
    <r>
      <rPr>
        <sz val="11"/>
        <color theme="1"/>
        <rFont val="Arial"/>
        <family val="2"/>
      </rPr>
      <t xml:space="preserve">Se realizaron 2 eventos y concursos de recreación, cultura y deporte para niñas, niños y adolescentes, de las 8 programados, lo que representó el 25% de avance anual acumulado. </t>
    </r>
  </si>
  <si>
    <r>
      <rPr>
        <b/>
        <sz val="11"/>
        <color theme="1"/>
        <rFont val="Arial"/>
        <family val="2"/>
      </rPr>
      <t>Meta Trimestral:</t>
    </r>
    <r>
      <rPr>
        <sz val="11"/>
        <color theme="1"/>
        <rFont val="Arial"/>
        <family val="2"/>
      </rPr>
      <t xml:space="preserve"> Se entregaron 37 Servicios de escuelas de tiempo completo con atención educativa, asistencial, formativa, alimentaria y de salud  dirigida a hijas(os) de padres y madres trabajadoras benitojuarenses, de los 38 programados, lo que representó un avance del 97.37%.
</t>
    </r>
    <r>
      <rPr>
        <b/>
        <sz val="11"/>
        <color theme="1"/>
        <rFont val="Arial"/>
        <family val="2"/>
      </rPr>
      <t>Meta Anual:</t>
    </r>
    <r>
      <rPr>
        <sz val="11"/>
        <color theme="1"/>
        <rFont val="Arial"/>
        <family val="2"/>
      </rPr>
      <t xml:space="preserve"> Se entregaron 37 Servicios de escuelas de tiempo completo con atención educativa, asistencial, formativa, alimentaria y de salud  dirigida a hijas(os) de padres y madres trabajadoras benitojuarenses, de 122 programados, lo que representó el 30.33% de avance anual acumulado. </t>
    </r>
  </si>
  <si>
    <r>
      <rPr>
        <b/>
        <sz val="11"/>
        <color theme="1"/>
        <rFont val="Arial"/>
        <family val="2"/>
      </rPr>
      <t>Meta Trimestral:</t>
    </r>
    <r>
      <rPr>
        <sz val="11"/>
        <color theme="1"/>
        <rFont val="Arial"/>
        <family val="2"/>
      </rPr>
      <t xml:space="preserve"> Se entregaron 1,686 servicios brindados a niños y niñas inscritos a los Centros de Asistenciales de Desarrollo Infantil,  de los 3,278 programados, lo que representó un avance del 51.43%.
No se lograron los resultados propuestos debido a que no contamos con la cantidad de niños estimados en el padrón escolar.
</t>
    </r>
    <r>
      <rPr>
        <b/>
        <sz val="11"/>
        <color theme="1"/>
        <rFont val="Arial"/>
        <family val="2"/>
      </rPr>
      <t xml:space="preserve">Meta Anual: </t>
    </r>
    <r>
      <rPr>
        <sz val="11"/>
        <color theme="1"/>
        <rFont val="Arial"/>
        <family val="2"/>
      </rPr>
      <t xml:space="preserve">Se entregaron  1,686 servicios brindados a niños y niñas inscritos a los Centros de Asistenciales de Desarrollo Infantil, de 4,239 programados, lo que representó el 39.77% de avance anual acumulado. </t>
    </r>
  </si>
  <si>
    <r>
      <rPr>
        <b/>
        <sz val="11"/>
        <color theme="1"/>
        <rFont val="Arial"/>
        <family val="2"/>
      </rPr>
      <t>Meta Trimestral:</t>
    </r>
    <r>
      <rPr>
        <sz val="11"/>
        <color theme="1"/>
        <rFont val="Arial"/>
        <family val="2"/>
      </rPr>
      <t xml:space="preserve"> Se realizaron 235 actividades Sociales, Culturales, Deportivas y Recreativas,  de las 142 programadas, lo que representó un avance del 165.49%.
Se lorgó más de lo esperado debido a la participación activa de los padres de familia en cada actividad del programa.
</t>
    </r>
    <r>
      <rPr>
        <b/>
        <sz val="11"/>
        <color theme="1"/>
        <rFont val="Arial"/>
        <family val="2"/>
      </rPr>
      <t>Meta Anual:</t>
    </r>
    <r>
      <rPr>
        <sz val="11"/>
        <color theme="1"/>
        <rFont val="Arial"/>
        <family val="2"/>
      </rPr>
      <t xml:space="preserve"> Se realizaron 235 actividades Sociales, Culturales, Deportivas y Recreativas, de las 725 programadas, lo que representó el 32.41% de avance anual acumulado. </t>
    </r>
  </si>
  <si>
    <r>
      <rPr>
        <b/>
        <sz val="11"/>
        <color theme="1"/>
        <rFont val="Arial"/>
        <family val="2"/>
      </rPr>
      <t>Meta Trimestra</t>
    </r>
    <r>
      <rPr>
        <sz val="11"/>
        <color theme="1"/>
        <rFont val="Arial"/>
        <family val="2"/>
      </rPr>
      <t xml:space="preserve">l: Se entregaron 0 raciones de comida para los niños y niñas inscritos en los Centros Asistenciales de Desarrollo Infantil,  de los 7,848 programadas, lo que representó un avance del 0.00%.
No se superó los propuesto debido a la falta de clases presenciales con motivo de la pandemia.
</t>
    </r>
    <r>
      <rPr>
        <b/>
        <sz val="11"/>
        <color theme="1"/>
        <rFont val="Arial"/>
        <family val="2"/>
      </rPr>
      <t xml:space="preserve">Meta Anual: </t>
    </r>
    <r>
      <rPr>
        <sz val="11"/>
        <color theme="1"/>
        <rFont val="Arial"/>
        <family val="2"/>
      </rPr>
      <t xml:space="preserve">Se entregaron  0 raciones de comida para los niños y niñas inscritos en los Centros Asistenciales de Desarrollo Infantil, de 40,908 programados, lo que representó el 0% de avance anual acumulado. </t>
    </r>
  </si>
  <si>
    <r>
      <rPr>
        <b/>
        <sz val="11"/>
        <color theme="1"/>
        <rFont val="Arial"/>
        <family val="2"/>
      </rPr>
      <t>Meta Trimestral:</t>
    </r>
    <r>
      <rPr>
        <sz val="11"/>
        <color theme="1"/>
        <rFont val="Arial"/>
        <family val="2"/>
      </rPr>
      <t xml:space="preserve"> Se actualizaron 75 Registros Nacional de Centros para la Atención, Cuidado y Desarrollo Integral Infantil en el Municipio de Benito Juárez  de los 54 programado, lo que representó un avance del 138.89%.
No se cumplió con lo propuesto en las actualizaciones del mes, debido a que en algunas de las escuelas visitadas se encontraba ausente la Directora para atender la visita. 
</t>
    </r>
    <r>
      <rPr>
        <b/>
        <sz val="11"/>
        <color theme="1"/>
        <rFont val="Arial"/>
        <family val="2"/>
      </rPr>
      <t>Meta Anual:</t>
    </r>
    <r>
      <rPr>
        <sz val="11"/>
        <color theme="1"/>
        <rFont val="Arial"/>
        <family val="2"/>
      </rPr>
      <t xml:space="preserve"> Se actualizaron 75 Registros Nacional de Centros para la Atención, Cuidado y Desarrollo Integral Infantil en el Municipio de Benito Juárez, de 261 programados, lo que representó el 28.74% de avance anual acumulado. </t>
    </r>
  </si>
  <si>
    <r>
      <rPr>
        <b/>
        <sz val="11"/>
        <color theme="1"/>
        <rFont val="Arial"/>
        <family val="2"/>
      </rPr>
      <t>Meta Trimestral:</t>
    </r>
    <r>
      <rPr>
        <sz val="11"/>
        <color theme="1"/>
        <rFont val="Arial"/>
        <family val="2"/>
      </rPr>
      <t xml:space="preserve"> Se realizaron 75 visitas de supervisión a Centros de Atención Infantil para registro y verificación de documentos,  de las 75 programadas, lo que representó un avance del 100.00%.
</t>
    </r>
    <r>
      <rPr>
        <b/>
        <sz val="11"/>
        <color theme="1"/>
        <rFont val="Arial"/>
        <family val="2"/>
      </rPr>
      <t xml:space="preserve">Meta Anual: </t>
    </r>
    <r>
      <rPr>
        <sz val="11"/>
        <color theme="1"/>
        <rFont val="Arial"/>
        <family val="2"/>
      </rPr>
      <t xml:space="preserve">Se realizaron 75 visitas de supervisión a Centros de Atención Infantil para registro y verificación de documentos, de las 282 programadas, lo que representó el 26.60% de avance anual acumulado. </t>
    </r>
  </si>
  <si>
    <r>
      <rPr>
        <b/>
        <sz val="11"/>
        <color theme="1"/>
        <rFont val="Arial"/>
        <family val="2"/>
      </rPr>
      <t>Meta Trimestral:</t>
    </r>
    <r>
      <rPr>
        <sz val="11"/>
        <color theme="1"/>
        <rFont val="Arial"/>
        <family val="2"/>
      </rPr>
      <t xml:space="preserve"> Se entregaron 6,978 servicios de asistencia social y jurídica a niñas, niños, adolescentes y su familia,   de los 3,237 programadas, lo que representó un avance del 215.57%.
El incremeto de la actividad se debe a la demanda de los usuarios que llegan a solicitar los servicios que esta Delegación ofrece a la población.
</t>
    </r>
    <r>
      <rPr>
        <b/>
        <sz val="11"/>
        <color theme="1"/>
        <rFont val="Arial"/>
        <family val="2"/>
      </rPr>
      <t>Meta Anual:</t>
    </r>
    <r>
      <rPr>
        <sz val="11"/>
        <color theme="1"/>
        <rFont val="Arial"/>
        <family val="2"/>
      </rPr>
      <t xml:space="preserve"> Se entregaron  6,978 servicios de asistencia social y jurídica a niñas, niños, adolescentes y su familia,  de 13,125 programados, lo que representó el 53.17% de avance anual acumulado. </t>
    </r>
  </si>
  <si>
    <r>
      <rPr>
        <b/>
        <sz val="11"/>
        <color theme="1"/>
        <rFont val="Arial"/>
        <family val="2"/>
      </rPr>
      <t>Meta Trimestral</t>
    </r>
    <r>
      <rPr>
        <sz val="11"/>
        <color theme="1"/>
        <rFont val="Arial"/>
        <family val="2"/>
      </rPr>
      <t xml:space="preserve">: Se realizaron 64 planes de restitución de derechos de las niñas, niños, adolescentes que se encuentran en situación de vulnerabilidad,  de las 112 programados, lo que representó un avance del 57.14%.
No se alcanzó la meta de esta actividad debido a que no se tuvieron el número de ingresos de menores estimados durante el primer trimestre.
</t>
    </r>
    <r>
      <rPr>
        <b/>
        <sz val="11"/>
        <color theme="1"/>
        <rFont val="Arial"/>
        <family val="2"/>
      </rPr>
      <t>Meta Anual:</t>
    </r>
    <r>
      <rPr>
        <sz val="11"/>
        <color theme="1"/>
        <rFont val="Arial"/>
        <family val="2"/>
      </rPr>
      <t xml:space="preserve"> Se realizaron 64 planes de restitución de derechos de las niñas, niños, adolescentes que se encuentran en situación de vulnerabilidad, de las 450 programados, lo que representó el 14.22% de avance anual acumulado. </t>
    </r>
  </si>
  <si>
    <r>
      <rPr>
        <b/>
        <sz val="11"/>
        <color theme="1"/>
        <rFont val="Arial"/>
        <family val="2"/>
      </rPr>
      <t xml:space="preserve">Meta Trimestral: </t>
    </r>
    <r>
      <rPr>
        <sz val="11"/>
        <color theme="1"/>
        <rFont val="Arial"/>
        <family val="2"/>
      </rPr>
      <t xml:space="preserve">Se elaboraron 59 diagnósticos de vulneración de derechos de niñas, niños y adolescentes, de los 112 programados, lo que representó un avance del 52.68%.
No se alcanzó la meta de esta actividad debido a que no se tuvieron el níumero de ingresos de menores estimados durante el primer trimestre.
</t>
    </r>
    <r>
      <rPr>
        <b/>
        <sz val="11"/>
        <color theme="1"/>
        <rFont val="Arial"/>
        <family val="2"/>
      </rPr>
      <t xml:space="preserve">Meta Anual: </t>
    </r>
    <r>
      <rPr>
        <sz val="11"/>
        <color theme="1"/>
        <rFont val="Arial"/>
        <family val="2"/>
      </rPr>
      <t xml:space="preserve">Se elaboraron  59 diagnósticos de vulneración de derechos de niñas, niños y adolescentes, de los 450 programados, lo que representó el 13.11% de avance anual acumulado. </t>
    </r>
  </si>
  <si>
    <r>
      <rPr>
        <b/>
        <sz val="11"/>
        <color theme="1"/>
        <rFont val="Arial"/>
        <family val="2"/>
      </rPr>
      <t>Meta Trimestral:</t>
    </r>
    <r>
      <rPr>
        <sz val="11"/>
        <color theme="1"/>
        <rFont val="Arial"/>
        <family val="2"/>
      </rPr>
      <t xml:space="preserve"> Se elaboraron 26 convenios de pensión alimenticia a familias en estado de vulnerabilidad para mediación ante controversias familiares, de los 45 programados, lo que representó un avance del 57.78%.
La disminución de la actividad se debe a la poca demanda de los usuarios que llegan a solicitar los servicios ya que muchas veces no se logra conciliar. 
</t>
    </r>
    <r>
      <rPr>
        <b/>
        <sz val="11"/>
        <color theme="1"/>
        <rFont val="Arial"/>
        <family val="2"/>
      </rPr>
      <t xml:space="preserve">Meta Anual: </t>
    </r>
    <r>
      <rPr>
        <sz val="11"/>
        <color theme="1"/>
        <rFont val="Arial"/>
        <family val="2"/>
      </rPr>
      <t xml:space="preserve">Se elaboraron 26 convenios de pensión alimenticia a familias en estado de vulnerabilidad para mediación ante controversias familiares, de los 180 programados, lo que representó el 14.44% de avance anual acumulado. </t>
    </r>
  </si>
  <si>
    <r>
      <rPr>
        <b/>
        <sz val="11"/>
        <color theme="1"/>
        <rFont val="Arial"/>
        <family val="2"/>
      </rPr>
      <t>Meta Trimestral</t>
    </r>
    <r>
      <rPr>
        <sz val="11"/>
        <color theme="1"/>
        <rFont val="Arial"/>
        <family val="2"/>
      </rPr>
      <t xml:space="preserve">: Se llevaron a cabo 337 acompañamientos a niñas, niños y adolescentes a diferentes órganos institucionales de los 245 programados, lo que representó un avance del 137.55% durante este trimestre se supero la meta de acompañamiento a niñas, niños y adolescentes por las solicitudes que hicieron los diferentes órganos institucionales (Juzgados orales, tradicionales, familiares, penales y la fiscalía general).
</t>
    </r>
    <r>
      <rPr>
        <b/>
        <sz val="11"/>
        <color theme="1"/>
        <rFont val="Arial"/>
        <family val="2"/>
      </rPr>
      <t>Meta Anual:</t>
    </r>
    <r>
      <rPr>
        <sz val="11"/>
        <color theme="1"/>
        <rFont val="Arial"/>
        <family val="2"/>
      </rPr>
      <t xml:space="preserve"> Se llevaron a cabo 337 acompañamientos a niñas, niños y adolescentes a diferentes órganos institucionales de 980 programados, lo que representó el 34.39% de avance anual acumulado. </t>
    </r>
  </si>
  <si>
    <r>
      <rPr>
        <b/>
        <sz val="11"/>
        <color theme="1"/>
        <rFont val="Arial"/>
        <family val="2"/>
      </rPr>
      <t xml:space="preserve">Meta Trimestral: </t>
    </r>
    <r>
      <rPr>
        <sz val="11"/>
        <color theme="1"/>
        <rFont val="Arial"/>
        <family val="2"/>
      </rPr>
      <t xml:space="preserve">Se llevaron a cabo 996 visitas domiciliarias e institucionales para realizar investigaciones sociales, acompañamientos, seguimientos y traslados de menores, de los 800 programadas, lo que representó un avance del 124.50%.
Se supero la meta debido al incremento de solicitudes de investigaciónes socioeconómicas que envían las instituciones como la Fiscalía General del Estado, juzgados Orales, Tradicionales, Familiares, asi como por reportes de violencia familiar contemplando el maltrato, descuido y abandono hacia las niñas, niñs, adolescentes y la familia.
</t>
    </r>
    <r>
      <rPr>
        <b/>
        <sz val="11"/>
        <color theme="1"/>
        <rFont val="Arial"/>
        <family val="2"/>
      </rPr>
      <t>Meta Anual:</t>
    </r>
    <r>
      <rPr>
        <sz val="11"/>
        <color theme="1"/>
        <rFont val="Arial"/>
        <family val="2"/>
      </rPr>
      <t xml:space="preserve"> Se llevaron a cabo 996 visitas domiciliarias e institucionales para realizar investigaciones sociales, acompañamientos, seguimientos y traslados de menores, de 3,200 programadas, lo que representó el 31.13% de avance anual acumulado. </t>
    </r>
  </si>
  <si>
    <r>
      <rPr>
        <b/>
        <sz val="11"/>
        <color theme="1"/>
        <rFont val="Arial"/>
        <family val="2"/>
      </rPr>
      <t>Meta Trimestral:</t>
    </r>
    <r>
      <rPr>
        <sz val="11"/>
        <color theme="1"/>
        <rFont val="Arial"/>
        <family val="2"/>
      </rPr>
      <t xml:space="preserve"> Se brindaron 406 Atenciones psicológicas a familias, personas; víctimas o generadoras de violencia de los 350 programadas, lo que representó un avance del 116.00%.
</t>
    </r>
    <r>
      <rPr>
        <b/>
        <sz val="11"/>
        <color theme="1"/>
        <rFont val="Arial"/>
        <family val="2"/>
      </rPr>
      <t>Meta Anual:</t>
    </r>
    <r>
      <rPr>
        <sz val="11"/>
        <color theme="1"/>
        <rFont val="Arial"/>
        <family val="2"/>
      </rPr>
      <t xml:space="preserve"> Se brindaron 406 Atenciones psicológica a familias, personas; víctimas o generadoras de violencia de 1,575 programadas, lo que representó el 25.78% de avance anual acumulado. </t>
    </r>
  </si>
  <si>
    <r>
      <rPr>
        <b/>
        <sz val="11"/>
        <color theme="1"/>
        <rFont val="Arial"/>
        <family val="2"/>
      </rPr>
      <t>Meta Trimestral:</t>
    </r>
    <r>
      <rPr>
        <sz val="11"/>
        <color theme="1"/>
        <rFont val="Arial"/>
        <family val="2"/>
      </rPr>
      <t xml:space="preserve"> Se llevaron a cabo 623 servicios de prevención y atención para un entorno libre de violencia en mujeres y hombres generadoras o víctimas de violencia de las 610 programadas, lo que representó un avance del 102.13%.
</t>
    </r>
    <r>
      <rPr>
        <b/>
        <sz val="11"/>
        <color theme="1"/>
        <rFont val="Arial"/>
        <family val="2"/>
      </rPr>
      <t xml:space="preserve">Meta Anual: </t>
    </r>
    <r>
      <rPr>
        <sz val="11"/>
        <color theme="1"/>
        <rFont val="Arial"/>
        <family val="2"/>
      </rPr>
      <t xml:space="preserve">Se llevaron a cabo 623 servicios de prevención y atención para un entorno libre de violencia en mujeres y hombres generadoras o víctimas de violencia de 2,440 programadas, lo que representó el 25.53% de avance anual acumulado. </t>
    </r>
  </si>
  <si>
    <r>
      <rPr>
        <b/>
        <sz val="11"/>
        <color theme="1"/>
        <rFont val="Arial"/>
        <family val="2"/>
      </rPr>
      <t>Meta Trimestral:</t>
    </r>
    <r>
      <rPr>
        <sz val="11"/>
        <color theme="1"/>
        <rFont val="Arial"/>
        <family val="2"/>
      </rPr>
      <t xml:space="preserve"> Se atendieron 187 personas con prevención y atención para un entorno libre de violencia en mujeres y hombres generadoras o víctimas de violencia de las 75 programadas, lo que representó un avance del 249.33%.
Se rebasó la meta debido al incremento de los usuarios dentro del rubro de la prevención y capacitación para la mujer. 
</t>
    </r>
    <r>
      <rPr>
        <b/>
        <sz val="11"/>
        <color theme="1"/>
        <rFont val="Arial"/>
        <family val="2"/>
      </rPr>
      <t>Meta Anual:</t>
    </r>
    <r>
      <rPr>
        <sz val="11"/>
        <color theme="1"/>
        <rFont val="Arial"/>
        <family val="2"/>
      </rPr>
      <t xml:space="preserve"> Se  atendieron 187 personas con prevención y atención para un entorno libre de violencia en mujeres y hombres generadoras o víctimas de violencia de 300 programadas, lo que representó el 62.33% de avance anual acumulado. </t>
    </r>
  </si>
  <si>
    <r>
      <rPr>
        <b/>
        <sz val="11"/>
        <color theme="1"/>
        <rFont val="Arial"/>
        <family val="2"/>
      </rPr>
      <t>Meta Trimestral:</t>
    </r>
    <r>
      <rPr>
        <sz val="11"/>
        <color theme="1"/>
        <rFont val="Arial"/>
        <family val="2"/>
      </rPr>
      <t xml:space="preserve"> Se brindaron 450 atenciones multidisciplinarias a personas víctimas de violencia de las 475 programadas, lo que representó un avance del 94.74%.
</t>
    </r>
    <r>
      <rPr>
        <b/>
        <sz val="11"/>
        <color theme="1"/>
        <rFont val="Arial"/>
        <family val="2"/>
      </rPr>
      <t xml:space="preserve">Meta Anual: </t>
    </r>
    <r>
      <rPr>
        <sz val="11"/>
        <color theme="1"/>
        <rFont val="Arial"/>
        <family val="2"/>
      </rPr>
      <t>Se brindaron 450 atenciones multidisciplinarias a personas víctimas de violencia  de 1,900 programadas, lo que representó el 23.68% de avance anual acumulado</t>
    </r>
  </si>
  <si>
    <r>
      <rPr>
        <b/>
        <sz val="11"/>
        <color theme="1"/>
        <rFont val="Arial"/>
        <family val="2"/>
      </rPr>
      <t xml:space="preserve">Meta Trimestral: </t>
    </r>
    <r>
      <rPr>
        <sz val="11"/>
        <color theme="1"/>
        <rFont val="Arial"/>
        <family val="2"/>
      </rPr>
      <t xml:space="preserve">Se impartieron 5 pláticas y talleres orientados a la prevención de la violencia, de las 6 programadas, lo que representó un avance del 83.33%.
</t>
    </r>
    <r>
      <rPr>
        <b/>
        <sz val="11"/>
        <color theme="1"/>
        <rFont val="Arial"/>
        <family val="2"/>
      </rPr>
      <t>Meta Anual:</t>
    </r>
    <r>
      <rPr>
        <sz val="11"/>
        <color theme="1"/>
        <rFont val="Arial"/>
        <family val="2"/>
      </rPr>
      <t xml:space="preserve"> Se  impartieron 5 pláticas y talleres orientados a la prevención de la violencia,  de 26 programadas, lo que representó el 19.23% de avance anual acumulado. </t>
    </r>
  </si>
  <si>
    <r>
      <rPr>
        <b/>
        <sz val="11"/>
        <color theme="1"/>
        <rFont val="Arial"/>
        <family val="2"/>
      </rPr>
      <t>Meta Trimestral</t>
    </r>
    <r>
      <rPr>
        <sz val="11"/>
        <color theme="1"/>
        <rFont val="Arial"/>
        <family val="2"/>
      </rPr>
      <t xml:space="preserve">: Se otorgaron 3 capacitaciones para el autoempleo a mujeres receptoras de violencia en cualquiera de sus modalidades de 2 programados,  lo que representó un avance del 150.00%.
Se superó la meta debido a que hay menos restricciones por la pandemia y más interpes de las nujeres en aprender los oficios que se enseñamn en los cursos para el autoempleo.
</t>
    </r>
    <r>
      <rPr>
        <b/>
        <sz val="11"/>
        <color theme="1"/>
        <rFont val="Arial"/>
        <family val="2"/>
      </rPr>
      <t>Meta Anual:</t>
    </r>
    <r>
      <rPr>
        <sz val="11"/>
        <color theme="1"/>
        <rFont val="Arial"/>
        <family val="2"/>
      </rPr>
      <t xml:space="preserve"> Se otorgaron 3 capacitaciones para el autoempleo a mujeres receptoras de violencia en cualquiera de sus modalidades,  de 10 programadas, lo que representó el 30% de avance anual acumulado. </t>
    </r>
  </si>
  <si>
    <r>
      <rPr>
        <b/>
        <sz val="11"/>
        <color theme="1"/>
        <rFont val="Arial"/>
        <family val="2"/>
      </rPr>
      <t>Meta Trimestral:</t>
    </r>
    <r>
      <rPr>
        <sz val="11"/>
        <color theme="1"/>
        <rFont val="Arial"/>
        <family val="2"/>
      </rPr>
      <t xml:space="preserve"> Se llevaron a cabo 1,350 servicios de atención física, mental y jurídica de las niñas, niños y adolescentes benitojuarenses y migrantes de la Casa de Asistencia Temporal, de las 1,825 programados, lo que representó un avance del 73.97%.
Justificación: No se alcanzó la meta durante este trimestre debido al número de ingresos atendidos. 
</t>
    </r>
    <r>
      <rPr>
        <b/>
        <sz val="11"/>
        <color theme="1"/>
        <rFont val="Arial"/>
        <family val="2"/>
      </rPr>
      <t>Meta Anual:</t>
    </r>
    <r>
      <rPr>
        <sz val="11"/>
        <color theme="1"/>
        <rFont val="Arial"/>
        <family val="2"/>
      </rPr>
      <t xml:space="preserve"> Se llevaron a cabo 1,350 servicios de atención física, mental y jurídica de las niñas, niños y adolescentes benitojuarenses y migrantes de la Casa de Asistencia Temporal, de 7,300 programados, lo que representó el 18.49% de avance anual acumulado</t>
    </r>
  </si>
  <si>
    <r>
      <rPr>
        <b/>
        <sz val="11"/>
        <color theme="1"/>
        <rFont val="Arial"/>
        <family val="2"/>
      </rPr>
      <t>Meta Trimestral</t>
    </r>
    <r>
      <rPr>
        <sz val="11"/>
        <color theme="1"/>
        <rFont val="Arial"/>
        <family val="2"/>
      </rPr>
      <t xml:space="preserve">: Se integraron 110 expedientes a las niñas, niños y adolescentes benitojuarenses y migrantes que ingresan a la Casa de Asistencia Temporal, de las 100 programados, se rebasó la meta debido a que la población ha incrementado, así como el número de atenciones en otras instituciones.  lo que representó un avance del 110.00%.
</t>
    </r>
    <r>
      <rPr>
        <b/>
        <sz val="11"/>
        <color theme="1"/>
        <rFont val="Arial"/>
        <family val="2"/>
      </rPr>
      <t>Meta Anual:</t>
    </r>
    <r>
      <rPr>
        <sz val="11"/>
        <color theme="1"/>
        <rFont val="Arial"/>
        <family val="2"/>
      </rPr>
      <t xml:space="preserve"> Se integraron 110 expedientes a las niñas, niños y adolescentes benitojuarenses y migrantes que ingresan a la Casa de Asistencia Temporal, de 400 programados, lo que representó el 27.50% de avance anual acumulado. </t>
    </r>
  </si>
  <si>
    <r>
      <rPr>
        <b/>
        <sz val="11"/>
        <color theme="1"/>
        <rFont val="Arial"/>
        <family val="2"/>
      </rPr>
      <t>Meta Trimestral</t>
    </r>
    <r>
      <rPr>
        <sz val="11"/>
        <color theme="1"/>
        <rFont val="Arial"/>
        <family val="2"/>
      </rPr>
      <t xml:space="preserve">: Se realizaron 221 acompañamientos a niñas, niños y adolescentes benitojuarenses y migrantes a diferentes órganos institucionales  de las 285 programados, lo que representó un avance del 77.54%.
</t>
    </r>
    <r>
      <rPr>
        <b/>
        <sz val="11"/>
        <color theme="1"/>
        <rFont val="Arial"/>
        <family val="2"/>
      </rPr>
      <t xml:space="preserve">Meta Anual: </t>
    </r>
    <r>
      <rPr>
        <sz val="11"/>
        <color theme="1"/>
        <rFont val="Arial"/>
        <family val="2"/>
      </rPr>
      <t xml:space="preserve">Se realizaron 221 acompañamientos a niñas, niños y adolescentes benitojuarenses y migrantes a diferentes órganos institucionales, de las 1,140 programados, lo que representó el 19.39% de avance anual acumulado. </t>
    </r>
  </si>
  <si>
    <r>
      <rPr>
        <b/>
        <sz val="11"/>
        <color theme="1"/>
        <rFont val="Arial"/>
        <family val="2"/>
      </rPr>
      <t xml:space="preserve">Meta Trimestral: </t>
    </r>
    <r>
      <rPr>
        <sz val="11"/>
        <color theme="1"/>
        <rFont val="Arial"/>
        <family val="2"/>
      </rPr>
      <t xml:space="preserve">Se impartieron 1,100 actividades recreativas, lúdicas, deportivas, educativas y formativas, de las 1,440 programadas, no se llegó a la meta debido a que se planean y realizan muchas más actividades dentro de la casa de asistencia temporal, debido a la pandemia no se puede hacer actividades fuera de las instalaciones. lo que representó un avance del 76.39%. 
</t>
    </r>
    <r>
      <rPr>
        <b/>
        <sz val="11"/>
        <color theme="1"/>
        <rFont val="Arial"/>
        <family val="2"/>
      </rPr>
      <t xml:space="preserve">Meta Anual: </t>
    </r>
    <r>
      <rPr>
        <sz val="11"/>
        <color theme="1"/>
        <rFont val="Arial"/>
        <family val="2"/>
      </rPr>
      <t xml:space="preserve">Se  impartieron  1,100 actividades recreativas, lúdicas, deportivas, educativas y formativas,  de 5,760 programadas, lo que representó el 19.10% de avance anual acumulado. </t>
    </r>
  </si>
  <si>
    <r>
      <rPr>
        <b/>
        <sz val="11"/>
        <color theme="1"/>
        <rFont val="Arial"/>
        <family val="2"/>
      </rPr>
      <t>Meta Trimestral:</t>
    </r>
    <r>
      <rPr>
        <sz val="11"/>
        <color theme="1"/>
        <rFont val="Arial"/>
        <family val="2"/>
      </rPr>
      <t xml:space="preserve"> Se solicitaron 134 insumos para la alimentación, vestido, calzado, higiene y de salud de los niñas, niños y adolescentes  benitojuarenses y migrantes de la Casa de Asistencia Temporal, de las 270 programadas, lo que representó un avance del 49.63%.
No se llego a la meta ya que no se elaboraron el número de requisiciones que se tenia planeado debido a que no fue necesario para la operatividd de la casa temporal
</t>
    </r>
    <r>
      <rPr>
        <b/>
        <sz val="11"/>
        <color theme="1"/>
        <rFont val="Arial"/>
        <family val="2"/>
      </rPr>
      <t>Meta Anual:</t>
    </r>
    <r>
      <rPr>
        <sz val="11"/>
        <color theme="1"/>
        <rFont val="Arial"/>
        <family val="2"/>
      </rPr>
      <t xml:space="preserve"> Se  solicitaron 134 insumos para la alimentación, vestido, calzado, higiene y de salud de los niñas, niños y adolescentes  benitojuarenses y migrantes de la Casa de Asistencia Temporal,  de 1,080 programadas, lo que representó el 12.41% de avance anual acumulado. </t>
    </r>
  </si>
  <si>
    <r>
      <rPr>
        <b/>
        <sz val="11"/>
        <color theme="1"/>
        <rFont val="Arial"/>
        <family val="2"/>
      </rPr>
      <t>Meta Trimestral</t>
    </r>
    <r>
      <rPr>
        <sz val="11"/>
        <color theme="1"/>
        <rFont val="Arial"/>
        <family val="2"/>
      </rPr>
      <t xml:space="preserve">: Se elaboraron 44 solicitudes de mantenimiento para la conservación y el buen funcionamiento de la Casa de Asistencia Temporal, de los 60 programados, lo que representó un avance del 73.33%.
Justificación: No se llegó a la meta ya que hubieron desarreglos en el inmueble.
</t>
    </r>
    <r>
      <rPr>
        <b/>
        <sz val="11"/>
        <color theme="1"/>
        <rFont val="Arial"/>
        <family val="2"/>
      </rPr>
      <t>Meta Anual:</t>
    </r>
    <r>
      <rPr>
        <sz val="11"/>
        <color theme="1"/>
        <rFont val="Arial"/>
        <family val="2"/>
      </rPr>
      <t xml:space="preserve"> Se elaboraron  44 solicitudes de mantenimiento para la conservación y el buen funcionamiento de la Casa de Asistencia Temporal, de los 240 programados, lo que representó el 18.33% de avance anual acumulado. </t>
    </r>
  </si>
  <si>
    <r>
      <rPr>
        <b/>
        <sz val="11"/>
        <color theme="1"/>
        <rFont val="Arial"/>
        <family val="2"/>
      </rPr>
      <t>Meta Trimestral:</t>
    </r>
    <r>
      <rPr>
        <sz val="11"/>
        <color theme="1"/>
        <rFont val="Arial"/>
        <family val="2"/>
      </rPr>
      <t xml:space="preserve"> Se llevaron a cabo 836 acciones con adolescentes en temas de justicia social en la cultura de la legalidad, de las 800 programados, lo que representó un avance del 104.50%.
</t>
    </r>
    <r>
      <rPr>
        <b/>
        <sz val="11"/>
        <color theme="1"/>
        <rFont val="Arial"/>
        <family val="2"/>
      </rPr>
      <t xml:space="preserve">Meta Anual: </t>
    </r>
    <r>
      <rPr>
        <sz val="11"/>
        <color theme="1"/>
        <rFont val="Arial"/>
        <family val="2"/>
      </rPr>
      <t xml:space="preserve">Se llevaron a cabo 836 acciones con adolescentes en temas de justicia social en la cultura de la legalidad, de 2,100 programados, lo que representó el 39.81% de avance anual acumulado. </t>
    </r>
  </si>
  <si>
    <r>
      <rPr>
        <b/>
        <sz val="11"/>
        <color theme="1"/>
        <rFont val="Arial"/>
        <family val="2"/>
      </rPr>
      <t>Meta Trimestral</t>
    </r>
    <r>
      <rPr>
        <sz val="11"/>
        <color theme="1"/>
        <rFont val="Arial"/>
        <family val="2"/>
      </rPr>
      <t xml:space="preserve">: Se impartieron 26 pláticas para adolescentes en temas de justicia social en la cultura de la legalidad de las 26 programados, lo que representó un avance del 100.00%.
</t>
    </r>
    <r>
      <rPr>
        <b/>
        <sz val="11"/>
        <color theme="1"/>
        <rFont val="Arial"/>
        <family val="2"/>
      </rPr>
      <t xml:space="preserve">Meta Anual: </t>
    </r>
    <r>
      <rPr>
        <sz val="11"/>
        <color theme="1"/>
        <rFont val="Arial"/>
        <family val="2"/>
      </rPr>
      <t xml:space="preserve">Se  impartieron 26 pláticas para adolescentes en temas de justicia social en la cultura de la legalidad de 70 programadas, lo que representó el 37.14% de avance anual acumulado. </t>
    </r>
  </si>
  <si>
    <r>
      <rPr>
        <b/>
        <sz val="11"/>
        <color theme="1"/>
        <rFont val="Arial"/>
        <family val="2"/>
      </rPr>
      <t>Meta Trimestral</t>
    </r>
    <r>
      <rPr>
        <sz val="11"/>
        <color theme="1"/>
        <rFont val="Arial"/>
        <family val="2"/>
      </rPr>
      <t xml:space="preserve">: Se llevó a cabo 1 participación de  los sectores, público social y privados en la planificación y ejecución de acciones a favor de la atención, defensa y protección de adolescentes de las 3 programados, no se logro llegar a la meta por el poco interes de las organizaciones publicas y privadas que se han visitado hasta el momento. lo que representó un avance del 33.33%.
</t>
    </r>
    <r>
      <rPr>
        <b/>
        <sz val="11"/>
        <color theme="1"/>
        <rFont val="Arial"/>
        <family val="2"/>
      </rPr>
      <t>Meta Anual:</t>
    </r>
    <r>
      <rPr>
        <sz val="11"/>
        <color theme="1"/>
        <rFont val="Arial"/>
        <family val="2"/>
      </rPr>
      <t xml:space="preserve"> Se  Se llevó a cabo 1 participación de  los sectores, público social y privados en la planificación y ejecución de acciones a favor de la atención, defensa y protección de adolescentes de 12 programadas, lo que representó el 8.33% de avance anual acumulado. </t>
    </r>
  </si>
  <si>
    <r>
      <rPr>
        <b/>
        <sz val="11"/>
        <color theme="1"/>
        <rFont val="Arial"/>
        <family val="2"/>
      </rPr>
      <t>Meta Trimestral:</t>
    </r>
    <r>
      <rPr>
        <sz val="11"/>
        <color theme="1"/>
        <rFont val="Arial"/>
        <family val="2"/>
      </rPr>
      <t xml:space="preserve"> Se realizaron 800 actividades sociales y eventos que contribuyan al  desarrollo y el mejoramiento de la calidad de vida de los benitojuarenses de las 800 programadas, lo que representó un avance del 100.00%.
</t>
    </r>
    <r>
      <rPr>
        <b/>
        <sz val="11"/>
        <color theme="1"/>
        <rFont val="Arial"/>
        <family val="2"/>
      </rPr>
      <t>Meta Anual:</t>
    </r>
    <r>
      <rPr>
        <sz val="11"/>
        <color theme="1"/>
        <rFont val="Arial"/>
        <family val="2"/>
      </rPr>
      <t xml:space="preserve"> Se  realizaron 800 actividades sociales y eventos que contribuyan al  desarrollo y el mejoramiento de la calidad de vida de los benitojuarenses  de 1,500 programadas, lo que representó el 53.33% de avance anual acumulado. </t>
    </r>
  </si>
  <si>
    <r>
      <rPr>
        <b/>
        <sz val="11"/>
        <color theme="1"/>
        <rFont val="Arial"/>
        <family val="2"/>
      </rPr>
      <t>Meta Trimestral:</t>
    </r>
    <r>
      <rPr>
        <sz val="11"/>
        <color theme="1"/>
        <rFont val="Arial"/>
        <family val="2"/>
      </rPr>
      <t xml:space="preserve"> Se llevó a cabo 1 evento que fomentan la convivencia y unión familiar de 1 programado, lo que representó un avance del 100.00%.
</t>
    </r>
    <r>
      <rPr>
        <b/>
        <sz val="11"/>
        <color theme="1"/>
        <rFont val="Arial"/>
        <family val="2"/>
      </rPr>
      <t>Meta Anual:</t>
    </r>
    <r>
      <rPr>
        <sz val="11"/>
        <color theme="1"/>
        <rFont val="Arial"/>
        <family val="2"/>
      </rPr>
      <t xml:space="preserve"> Se llevó a cabo 1 evento que fomentan la convivencia y unión familiar, de 3 programados, lo que representó el 33.33% de avance anual acumulado. </t>
    </r>
  </si>
  <si>
    <r>
      <rPr>
        <b/>
        <sz val="11"/>
        <color theme="1"/>
        <rFont val="Arial"/>
        <family val="2"/>
      </rPr>
      <t>Meta Trimestral:</t>
    </r>
    <r>
      <rPr>
        <sz val="11"/>
        <color theme="1"/>
        <rFont val="Arial"/>
        <family val="2"/>
      </rPr>
      <t xml:space="preserve"> Se realizó 1 actividad de logística para la  ejecución de los eventos y el mejoramiento de la calidad de vida de los benitojuarenses de 1 programada, lo que representó un avance del 100.00%.
</t>
    </r>
    <r>
      <rPr>
        <b/>
        <sz val="11"/>
        <color theme="1"/>
        <rFont val="Arial"/>
        <family val="2"/>
      </rPr>
      <t>Meta Anual:</t>
    </r>
    <r>
      <rPr>
        <sz val="11"/>
        <color theme="1"/>
        <rFont val="Arial"/>
        <family val="2"/>
      </rPr>
      <t xml:space="preserve"> Se realizó 1 actividad de logística para la  ejecución de los eventos y el mejoramiento de la calidad de vida de los benitojuarenses  de 3 programadas, lo que representó el 33.33% de avance anual acumulado. </t>
    </r>
  </si>
  <si>
    <r>
      <rPr>
        <b/>
        <sz val="11"/>
        <color theme="1"/>
        <rFont val="Arial"/>
        <family val="2"/>
      </rPr>
      <t xml:space="preserve">Meta Trimestral: </t>
    </r>
    <r>
      <rPr>
        <sz val="11"/>
        <color theme="1"/>
        <rFont val="Arial"/>
        <family val="2"/>
      </rPr>
      <t xml:space="preserve">Se otorgaron 373 capacitaciones en auto empleo, actividades recreativas y educativas, que permiten, elevar la calidad de vida, de la población vulnerable del municipio de Benito Juárez de las 400 programada, lo que representó un avance del 93.25%.
</t>
    </r>
    <r>
      <rPr>
        <b/>
        <sz val="11"/>
        <color theme="1"/>
        <rFont val="Arial"/>
        <family val="2"/>
      </rPr>
      <t xml:space="preserve">Meta Anual: </t>
    </r>
    <r>
      <rPr>
        <sz val="11"/>
        <color theme="1"/>
        <rFont val="Arial"/>
        <family val="2"/>
      </rPr>
      <t xml:space="preserve">Se otorgaron 373 capacitaciones en auto empleo, actividades recreativas y educativas, que permiten, elevar la calidad de vida, de la población vulnerable del municipio de Benito Juárez  de las 2,500 programadas, lo que representó el  14.92% de avance anual acumulado. </t>
    </r>
  </si>
  <si>
    <r>
      <rPr>
        <b/>
        <sz val="11"/>
        <color theme="1"/>
        <rFont val="Arial"/>
        <family val="2"/>
      </rPr>
      <t>Meta Trimestral</t>
    </r>
    <r>
      <rPr>
        <sz val="11"/>
        <color theme="1"/>
        <rFont val="Arial"/>
        <family val="2"/>
      </rPr>
      <t xml:space="preserve">: Se realizaron 47 programaciones de capacitaciones y actividades de las 70 programadas, lo que representó un avance del 67.14%.
Se reaperturan los CDCs por decremento de contagios y estar en semáforo verde.
</t>
    </r>
    <r>
      <rPr>
        <b/>
        <sz val="11"/>
        <color theme="1"/>
        <rFont val="Arial"/>
        <family val="2"/>
      </rPr>
      <t xml:space="preserve">Meta Anual: </t>
    </r>
    <r>
      <rPr>
        <sz val="11"/>
        <color theme="1"/>
        <rFont val="Arial"/>
        <family val="2"/>
      </rPr>
      <t xml:space="preserve">Se  realizaron 47 programaciones de capacitaciones y actividades de las 70 programadas  de 285 programadas, lo que representó el 16.49% de avance anual acumulado. </t>
    </r>
  </si>
  <si>
    <r>
      <rPr>
        <b/>
        <sz val="11"/>
        <color theme="1"/>
        <rFont val="Arial"/>
        <family val="2"/>
      </rPr>
      <t xml:space="preserve">Meta Trimestral: </t>
    </r>
    <r>
      <rPr>
        <sz val="11"/>
        <color theme="1"/>
        <rFont val="Arial"/>
        <family val="2"/>
      </rPr>
      <t xml:space="preserve">Se elaboraron 23  solicitudes de material  administrativo y de mantenimiento, para la operación y buen funcionamiento de los 4 Centros de Desarrollo Comunitario, de las 35 programadas, lo que representó un avance del 65. 71%
Las solicitudes para mantenimiento y administrativo se realizaron en consideración de la operatividad de los 4 CDCs.
</t>
    </r>
    <r>
      <rPr>
        <b/>
        <sz val="11"/>
        <color theme="1"/>
        <rFont val="Arial"/>
        <family val="2"/>
      </rPr>
      <t>Meta Anual:</t>
    </r>
    <r>
      <rPr>
        <sz val="11"/>
        <color theme="1"/>
        <rFont val="Arial"/>
        <family val="2"/>
      </rPr>
      <t xml:space="preserve"> Se elaboraron 23  solicitudes de material  administrativo y de mantenimiento, para la operación y buen funcionamiento de los 4 Centros de Desarrollo Comunitario de las 140 programadas, lo que representó el 16.43% de avance anual acumulado. </t>
    </r>
  </si>
  <si>
    <r>
      <rPr>
        <b/>
        <sz val="11"/>
        <color theme="1"/>
        <rFont val="Arial"/>
        <family val="2"/>
      </rPr>
      <t>Meta Trimestral:</t>
    </r>
    <r>
      <rPr>
        <sz val="11"/>
        <color theme="1"/>
        <rFont val="Arial"/>
        <family val="2"/>
      </rPr>
      <t xml:space="preserve"> Se otorgaron 506  apoyos alimentarios a la población vulnerable del Municipio de  Benito Juárez para disminuir el déficit alimentario, de las 480 programadas, lo que representó un avance del 105.42%
Justificación: Se inicia en el mes de enero con un promedio diario de beneficiarios, en recibir sus alimentos gratuitos. La población solicitante es atendida. 
</t>
    </r>
    <r>
      <rPr>
        <b/>
        <sz val="11"/>
        <color theme="1"/>
        <rFont val="Arial"/>
        <family val="2"/>
      </rPr>
      <t>Meta Anual:</t>
    </r>
    <r>
      <rPr>
        <sz val="11"/>
        <color theme="1"/>
        <rFont val="Arial"/>
        <family val="2"/>
      </rPr>
      <t xml:space="preserve"> Se otorgaron 506  apoyos alimentarios a la población vulnerable del Municipio de  Benito Juárez para disminuir el déficit alimentario, de las 520 programadas, lo que representó el 97.31% de avance anual acumulado. </t>
    </r>
  </si>
  <si>
    <r>
      <rPr>
        <b/>
        <sz val="11"/>
        <color theme="1"/>
        <rFont val="Arial"/>
        <family val="2"/>
      </rPr>
      <t>Meta Trimestral:</t>
    </r>
    <r>
      <rPr>
        <sz val="11"/>
        <color theme="1"/>
        <rFont val="Arial"/>
        <family val="2"/>
      </rPr>
      <t xml:space="preserve"> Se realizaron 28,120  entregas de raciones alimentarias en el comedor comunitario de la región 235, de las 31,200 programadas, lo que representó un avance del 90.13%
</t>
    </r>
    <r>
      <rPr>
        <b/>
        <sz val="11"/>
        <color theme="1"/>
        <rFont val="Arial"/>
        <family val="2"/>
      </rPr>
      <t xml:space="preserve">Meta Anual: </t>
    </r>
    <r>
      <rPr>
        <sz val="11"/>
        <color theme="1"/>
        <rFont val="Arial"/>
        <family val="2"/>
      </rPr>
      <t xml:space="preserve">Se  realizaron 28,120  entregas de raciones alimentarias en el comedor comunitario de la región 235 de las 124,800 programadas, lo que representó el 22.53% de avance anual acumulado. </t>
    </r>
  </si>
  <si>
    <r>
      <rPr>
        <b/>
        <sz val="11"/>
        <color theme="1"/>
        <rFont val="Arial"/>
        <family val="2"/>
      </rPr>
      <t>Meta Trimestral:</t>
    </r>
    <r>
      <rPr>
        <sz val="11"/>
        <color theme="1"/>
        <rFont val="Arial"/>
        <family val="2"/>
      </rPr>
      <t xml:space="preserve"> Se realizaron 23 solicitudes de insumos de materiales administrativos y mantenimiento para la operación y buen funcionamiento del comedor comunitario 235, de las 33 programadas, lo que representó un avance del 69.70 %
Se realiza la solicitud de insumos de materiales administrativos y mantenimiento, necesarias para el correcto funcionamiento del comedor comunitario 235. 
</t>
    </r>
    <r>
      <rPr>
        <b/>
        <sz val="11"/>
        <color theme="1"/>
        <rFont val="Arial"/>
        <family val="2"/>
      </rPr>
      <t>Meta Anual:</t>
    </r>
    <r>
      <rPr>
        <sz val="11"/>
        <color theme="1"/>
        <rFont val="Arial"/>
        <family val="2"/>
      </rPr>
      <t xml:space="preserve"> Se realizaron 23 solicitudes de insumos de materiales administrativos y mantenimiento para la operación y buen funcionamiento del comedor comunitario 235, de las 132 programadas, lo que representó el 17.42% de avance anual acumulado. </t>
    </r>
  </si>
  <si>
    <r>
      <rPr>
        <b/>
        <sz val="11"/>
        <color theme="1"/>
        <rFont val="Arial"/>
        <family val="2"/>
      </rPr>
      <t>Meta Trimestral:</t>
    </r>
    <r>
      <rPr>
        <sz val="11"/>
        <color theme="1"/>
        <rFont val="Arial"/>
        <family val="2"/>
      </rPr>
      <t xml:space="preserve"> Se realizaron 0 servicios de fomento al autoempleo para la población de Benito Juárez, de las 180 programadas, lo que representó un avance del 0.00%
Este programa aún no se ha puesto en marcha; el área a utilizar sigue en rehabilitación. 
</t>
    </r>
    <r>
      <rPr>
        <b/>
        <sz val="11"/>
        <color theme="1"/>
        <rFont val="Arial"/>
        <family val="2"/>
      </rPr>
      <t xml:space="preserve">Meta Anual: </t>
    </r>
    <r>
      <rPr>
        <sz val="11"/>
        <color theme="1"/>
        <rFont val="Arial"/>
        <family val="2"/>
      </rPr>
      <t>Se realizaron 0 servicios de fomento al autoempleo para la población de Benito Juárez, de las 750  programadas, lo que representó 0% de avance anual acumulado.</t>
    </r>
  </si>
  <si>
    <r>
      <rPr>
        <b/>
        <sz val="11"/>
        <color theme="1"/>
        <rFont val="Arial"/>
        <family val="2"/>
      </rPr>
      <t xml:space="preserve">Meta Trimestral:  </t>
    </r>
    <r>
      <rPr>
        <sz val="11"/>
        <color theme="1"/>
        <rFont val="Arial"/>
        <family val="2"/>
      </rPr>
      <t xml:space="preserve">Participó 1 persona en los eventos que fomenten el autoempleo. de las 1 programada, lo que representó un avance del 100%.
</t>
    </r>
    <r>
      <rPr>
        <b/>
        <sz val="11"/>
        <color theme="1"/>
        <rFont val="Arial"/>
        <family val="2"/>
      </rPr>
      <t>Meta Anual:</t>
    </r>
    <r>
      <rPr>
        <sz val="11"/>
        <color theme="1"/>
        <rFont val="Arial"/>
        <family val="2"/>
      </rPr>
      <t xml:space="preserve"> Participó 1 persona en los eventos que fomenten el autoempleo. de las 11 programadas lo que representó el 9.09% de avance anual acumulado. </t>
    </r>
  </si>
  <si>
    <r>
      <rPr>
        <b/>
        <sz val="11"/>
        <color theme="1"/>
        <rFont val="Arial"/>
        <family val="2"/>
      </rPr>
      <t>Meta Trimestral:</t>
    </r>
    <r>
      <rPr>
        <sz val="11"/>
        <color theme="1"/>
        <rFont val="Arial"/>
        <family val="2"/>
      </rPr>
      <t xml:space="preserve"> Se implementaron 0  talleres ocupacionales para el autoempleo para personas adultos mayores. de las 5 programadas, lo que representó un avance del  0%.
Aún no se da inicio a los talleres ocupacionales, el área que será utilizada con este fin, se encuentra en rehabilitación. 
</t>
    </r>
    <r>
      <rPr>
        <b/>
        <sz val="11"/>
        <color theme="1"/>
        <rFont val="Arial"/>
        <family val="2"/>
      </rPr>
      <t xml:space="preserve">Meta Anual: </t>
    </r>
    <r>
      <rPr>
        <sz val="11"/>
        <color theme="1"/>
        <rFont val="Arial"/>
        <family val="2"/>
      </rPr>
      <t xml:space="preserve">Se implementaron 0  talleres ocupacionales para el autoempleo para personas adultos mayores, de las 14 programadas, lo que representó el 0% de avance anual acumulado. </t>
    </r>
  </si>
  <si>
    <r>
      <rPr>
        <b/>
        <sz val="11"/>
        <color theme="1"/>
        <rFont val="Arial"/>
        <family val="2"/>
      </rPr>
      <t>Meta Trimestral</t>
    </r>
    <r>
      <rPr>
        <sz val="11"/>
        <color theme="1"/>
        <rFont val="Arial"/>
        <family val="2"/>
      </rPr>
      <t xml:space="preserve">: Se realizaron 1 servicios de habilitación y mantenimiento del Centro de Emprendimiento y Desarrollo Humano para Personas Adultas Mayores en el Centro  de Desarrollo Comunitario 233 de 1 programada, lo que representó un avance del 100%. 
</t>
    </r>
    <r>
      <rPr>
        <b/>
        <sz val="11"/>
        <color theme="1"/>
        <rFont val="Arial"/>
        <family val="2"/>
      </rPr>
      <t>Meta Anual:</t>
    </r>
    <r>
      <rPr>
        <sz val="11"/>
        <color theme="1"/>
        <rFont val="Arial"/>
        <family val="2"/>
      </rPr>
      <t xml:space="preserve"> Se realizó 1 servicio de habilitación y mantenimiento del Centro de Emprendimiento y Desarrollo Humano para Personas Adultas Mayores en el Centro  de Desarrollo Comunitario 233 de  1 programada, lo que representó el 100% de avance anual acumulado. </t>
    </r>
  </si>
  <si>
    <r>
      <rPr>
        <b/>
        <sz val="11"/>
        <color theme="1"/>
        <rFont val="Arial"/>
        <family val="2"/>
      </rPr>
      <t xml:space="preserve">Meta Trimestral: </t>
    </r>
    <r>
      <rPr>
        <sz val="11"/>
        <color theme="1"/>
        <rFont val="Arial"/>
        <family val="2"/>
      </rPr>
      <t xml:space="preserve">Se impartieron 34 actividades de aprendizaje, físicas, lúdicas, recreativas y  de regularización  a niños y niñas de zonas prioritarias de Benito Juárez de las 35 programadas, lo que representó un avance del 100%.
</t>
    </r>
    <r>
      <rPr>
        <b/>
        <sz val="11"/>
        <color theme="1"/>
        <rFont val="Arial"/>
        <family val="2"/>
      </rPr>
      <t xml:space="preserve">Meta Anual: </t>
    </r>
    <r>
      <rPr>
        <sz val="11"/>
        <color theme="1"/>
        <rFont val="Arial"/>
        <family val="2"/>
      </rPr>
      <t xml:space="preserve">Se impartieron 34 actividades de aprendizaje, físicas, lúdicas, recreativas y  de regularización  a niños y niñas de zonas prioritarias de Benito Juárez  de las 130  programadas, lo que representó el 26.15% de avance anual acumulado. </t>
    </r>
  </si>
  <si>
    <r>
      <rPr>
        <b/>
        <sz val="11"/>
        <color theme="1"/>
        <rFont val="Arial"/>
        <family val="2"/>
      </rPr>
      <t>Meta Trimestral:</t>
    </r>
    <r>
      <rPr>
        <sz val="11"/>
        <color theme="1"/>
        <rFont val="Arial"/>
        <family val="2"/>
      </rPr>
      <t xml:space="preserve"> Se elaboraron 103 programas de actividades de apoyo de necesidades socioeducativas y lúdicas de las niñas y niños, entre las edades de 6 y 12 años en zonas prioritarias del Municipio de Benito Juárez, (la Llave es la Clave), de 32 programadas, lo que representó un avance del 321.88%.
Debido que en el mes de marzo se reanudaron las clases en el Estado de Quintana Roo, el Programa de la Llave es la clave tuvo más demanda con la regularización de las clases en línea y de forma presencial. 
</t>
    </r>
    <r>
      <rPr>
        <b/>
        <sz val="11"/>
        <color theme="1"/>
        <rFont val="Arial"/>
        <family val="2"/>
      </rPr>
      <t>Meta Anual:</t>
    </r>
    <r>
      <rPr>
        <sz val="11"/>
        <color theme="1"/>
        <rFont val="Arial"/>
        <family val="2"/>
      </rPr>
      <t xml:space="preserve"> Se elaboraron 103 programas de actividades de apoyo de necesidades socioeducativas y lúdicas de las niñas y niños, entre las edades de 6 y 12 años en zonas prioritarias del Municipio de Benito Juárez, (la Llave es la Clave), de 128  programadas, lo que representó el 80.47% de avance anual acumulado. </t>
    </r>
  </si>
  <si>
    <r>
      <rPr>
        <b/>
        <sz val="11"/>
        <color theme="1"/>
        <rFont val="Arial"/>
        <family val="2"/>
      </rPr>
      <t>Meta Trimestral:</t>
    </r>
    <r>
      <rPr>
        <sz val="11"/>
        <color theme="1"/>
        <rFont val="Arial"/>
        <family val="2"/>
      </rPr>
      <t xml:space="preserve"> Se otorgaron 118 atenciones psicosociales y acompañamiento, a las personas que habitan en las zonas prioritarias de Benito Juárez  de 6 programadas, lo que representó un avance del 1966.67%
El incumplimiento de esta meta se debe a que se está a la espera del nuevo período de inscripción y así la actualización del padrón del Programa "La Llave es la Clave".
</t>
    </r>
    <r>
      <rPr>
        <b/>
        <sz val="11"/>
        <color theme="1"/>
        <rFont val="Arial"/>
        <family val="2"/>
      </rPr>
      <t>Meta Anual:</t>
    </r>
    <r>
      <rPr>
        <sz val="11"/>
        <color theme="1"/>
        <rFont val="Arial"/>
        <family val="2"/>
      </rPr>
      <t xml:space="preserve"> Se otorgaron 118 atenciones psicosociales y acompañamiento, a las personas que habitan en las zonas prioritarias de Benito Juárez  de  31  programadas, lo que representó el 380.65% de avance anual acumulado. </t>
    </r>
  </si>
  <si>
    <r>
      <rPr>
        <b/>
        <sz val="11"/>
        <color theme="1"/>
        <rFont val="Arial"/>
        <family val="2"/>
      </rPr>
      <t>Meta Trimestral</t>
    </r>
    <r>
      <rPr>
        <sz val="11"/>
        <color theme="1"/>
        <rFont val="Arial"/>
        <family val="2"/>
      </rPr>
      <t xml:space="preserve">: Se realizaron 513 programaciones de las atenciones psicosociales de inicio y subsecuentes, de las 513 programadas, lo que representó un avance del 100%
</t>
    </r>
    <r>
      <rPr>
        <b/>
        <sz val="11"/>
        <color theme="1"/>
        <rFont val="Arial"/>
        <family val="2"/>
      </rPr>
      <t xml:space="preserve">Meta Anual: </t>
    </r>
    <r>
      <rPr>
        <sz val="11"/>
        <color theme="1"/>
        <rFont val="Arial"/>
        <family val="2"/>
      </rPr>
      <t xml:space="preserve">Se realizaron 513 programaciones de las atenciones psicosociales de inicio y subsecuentes, de las 1,593  programadas, lo que representó el 32.20% de avance anual acumulado. </t>
    </r>
  </si>
  <si>
    <r>
      <rPr>
        <b/>
        <sz val="11"/>
        <color theme="1"/>
        <rFont val="Arial"/>
        <family val="2"/>
      </rPr>
      <t xml:space="preserve">Meta Trimestral: </t>
    </r>
    <r>
      <rPr>
        <sz val="11"/>
        <color theme="1"/>
        <rFont val="Arial"/>
        <family val="2"/>
      </rPr>
      <t xml:space="preserve">Se entregaron 16,444 apoyos de Asistencia Alimentaria dirigidos a niños y niñas en edad escolar y población vulnerable del Municipio de Benito Juárez de las 17,418 programadas, lo que representó un avance del 94.41%
</t>
    </r>
    <r>
      <rPr>
        <b/>
        <sz val="11"/>
        <color theme="1"/>
        <rFont val="Arial"/>
        <family val="2"/>
      </rPr>
      <t xml:space="preserve">Meta Anual: </t>
    </r>
    <r>
      <rPr>
        <sz val="11"/>
        <color theme="1"/>
        <rFont val="Arial"/>
        <family val="2"/>
      </rPr>
      <t xml:space="preserve">Se entregaron 16,444 apoyos de Asistencia Alimentaria dirigidos a niños y niñas en edad escolar y población vulnerable del Municipio de Benito Juárez de las 37,286 programadas, lo que representó el 44.10% de avance anual acumulado. </t>
    </r>
  </si>
  <si>
    <r>
      <rPr>
        <b/>
        <sz val="11"/>
        <color theme="1"/>
        <rFont val="Arial"/>
        <family val="2"/>
      </rPr>
      <t xml:space="preserve">Meta Trimestral: </t>
    </r>
    <r>
      <rPr>
        <sz val="11"/>
        <color theme="1"/>
        <rFont val="Arial"/>
        <family val="2"/>
      </rPr>
      <t xml:space="preserve">Se distribuyeron 97,127 raciones  de desayunos fríos a escuelas inscritas, de las 282,625 programadas, lo que representó un avance del 34.37%
Las metas programadas para marzo no se realizaron debido a que por operatividad del Sistema DIF nos entregó la remesa de Desayunos Frios 2022 de enero con un ajuste y se está en espera de más remesas.
</t>
    </r>
    <r>
      <rPr>
        <b/>
        <sz val="11"/>
        <color theme="1"/>
        <rFont val="Arial"/>
        <family val="2"/>
      </rPr>
      <t>Meta Anual:</t>
    </r>
    <r>
      <rPr>
        <sz val="11"/>
        <color theme="1"/>
        <rFont val="Arial"/>
        <family val="2"/>
      </rPr>
      <t xml:space="preserve"> Se distribuyeron 97,127 raciones  de desayunos fríos a escuelas inscritas, del 1,130,500  programadas, lo que representó el 8.59% de avance anual acumulado. </t>
    </r>
  </si>
  <si>
    <r>
      <rPr>
        <b/>
        <sz val="11"/>
        <color theme="1"/>
        <rFont val="Arial"/>
        <family val="2"/>
      </rPr>
      <t>Meta Trimestral</t>
    </r>
    <r>
      <rPr>
        <sz val="11"/>
        <color theme="1"/>
        <rFont val="Arial"/>
        <family val="2"/>
      </rPr>
      <t xml:space="preserve">: Se distribuyeron 6,023 raciones  de desayunos calientes a desayunadores escolares, de las 10, 989 programadas, lo que representó un avance del 54.81%
No se cumplió con la meta programada debido a que por operatividad del Sistema DIF hubo ajustes en las remesas de Desayunos Calientes correspondientes a enero, y aún se está a la espera de más remesas. 
</t>
    </r>
    <r>
      <rPr>
        <b/>
        <sz val="11"/>
        <color theme="1"/>
        <rFont val="Arial"/>
        <family val="2"/>
      </rPr>
      <t>Meta Anual:</t>
    </r>
    <r>
      <rPr>
        <sz val="11"/>
        <color theme="1"/>
        <rFont val="Arial"/>
        <family val="2"/>
      </rPr>
      <t xml:space="preserve"> Se distribuyeron 6,023 raciones  de desayunos calientes a desayunadores escolares de las 36,630 programadas, lo que representó el 16.44% de avance anual acumulado. </t>
    </r>
  </si>
  <si>
    <r>
      <rPr>
        <b/>
        <sz val="11"/>
        <color theme="1"/>
        <rFont val="Arial"/>
        <family val="2"/>
      </rPr>
      <t xml:space="preserve">Meta Trimestral: </t>
    </r>
    <r>
      <rPr>
        <sz val="11"/>
        <color theme="1"/>
        <rFont val="Arial"/>
        <family val="2"/>
      </rPr>
      <t xml:space="preserve">Se distribuyeron 666 apoyos  de asistencia alimentaria a sujetos vulnerables de las 2,000 programadas, lo que representó un avance del 33.30%
Justificación: Debido a la operatividad del Sistema DIF, se ha tenido bajo avance pues estamos en espera de que nos hagan llegar las remesas correspondientes a los meses de feb-marzo 2022.
</t>
    </r>
    <r>
      <rPr>
        <b/>
        <sz val="11"/>
        <color theme="1"/>
        <rFont val="Arial"/>
        <family val="2"/>
      </rPr>
      <t xml:space="preserve">Meta Anual: </t>
    </r>
    <r>
      <rPr>
        <sz val="11"/>
        <color theme="1"/>
        <rFont val="Arial"/>
        <family val="2"/>
      </rPr>
      <t>Se distribuyeron 666 apoyos  de asistencia alimentaria a sujetos vulnerables de las 6,000 programadas, lo que representó el 11.10% de avance anual acumulado.</t>
    </r>
  </si>
  <si>
    <r>
      <rPr>
        <b/>
        <sz val="11"/>
        <color theme="1"/>
        <rFont val="Arial"/>
        <family val="2"/>
      </rPr>
      <t>Meta Trimestral:</t>
    </r>
    <r>
      <rPr>
        <sz val="11"/>
        <color theme="1"/>
        <rFont val="Arial"/>
        <family val="2"/>
      </rPr>
      <t xml:space="preserve"> Se impartieron 0 pláticas para fomentar la sana alimentación y el "Plato del Buen Comer", de las 15 programadas, lo que representó un avance del 0%
Se está organizando la agenda de actividades con las escuelas del Municipio. Ante la reciente reapertura de las mismas, se retomarán las actividades el siguiente trimestre.
</t>
    </r>
    <r>
      <rPr>
        <b/>
        <sz val="11"/>
        <color theme="1"/>
        <rFont val="Arial"/>
        <family val="2"/>
      </rPr>
      <t xml:space="preserve">Meta Anual: </t>
    </r>
    <r>
      <rPr>
        <sz val="11"/>
        <color theme="1"/>
        <rFont val="Arial"/>
        <family val="2"/>
      </rPr>
      <t>Se impartieron 0 pláticas para fomentar la sana alimentación y el "Plato del Buen Comer", de las 60 programadas, lo que representó el 0% de avance anual acumulado.</t>
    </r>
  </si>
  <si>
    <r>
      <rPr>
        <b/>
        <sz val="11"/>
        <color theme="1"/>
        <rFont val="Arial"/>
        <family val="2"/>
      </rPr>
      <t>Meta Trimestral:</t>
    </r>
    <r>
      <rPr>
        <sz val="11"/>
        <color theme="1"/>
        <rFont val="Arial"/>
        <family val="2"/>
      </rPr>
      <t xml:space="preserve"> Se realizaron 2 brigadas médicas en zonas vulnerables de las 7 programadas, lo que representó un avance del 28.57%
Se realizaron menos brigadas de las programadas debido a la veda electoral y la falta de personal médico.
</t>
    </r>
    <r>
      <rPr>
        <b/>
        <sz val="11"/>
        <color theme="1"/>
        <rFont val="Arial"/>
        <family val="2"/>
      </rPr>
      <t xml:space="preserve">Meta Anual: </t>
    </r>
    <r>
      <rPr>
        <sz val="11"/>
        <color theme="1"/>
        <rFont val="Arial"/>
        <family val="2"/>
      </rPr>
      <t xml:space="preserve">Se realizaron 2 brigadas médicas en zonas vulnerables de las 36 programadas, lo que representó el 5.56% de avance anual acumulado. </t>
    </r>
  </si>
  <si>
    <r>
      <rPr>
        <b/>
        <sz val="11"/>
        <color theme="1"/>
        <rFont val="Arial"/>
        <family val="2"/>
      </rPr>
      <t>Meta Trimestral:</t>
    </r>
    <r>
      <rPr>
        <sz val="11"/>
        <color theme="1"/>
        <rFont val="Arial"/>
        <family val="2"/>
      </rPr>
      <t xml:space="preserve"> Se realizaron 274 brigadas médicas en zonas vulnerables de las 400 programadas, lo que representó un avance del 68.50%
Se realizaron menos brigadas de las programadas debido a la veda electoral y la falta de personal médico.
</t>
    </r>
    <r>
      <rPr>
        <b/>
        <sz val="11"/>
        <color theme="1"/>
        <rFont val="Arial"/>
        <family val="2"/>
      </rPr>
      <t>Meta Anual:</t>
    </r>
    <r>
      <rPr>
        <sz val="11"/>
        <color theme="1"/>
        <rFont val="Arial"/>
        <family val="2"/>
      </rPr>
      <t xml:space="preserve"> Se realizaron 274 brigadas médicas en zonas vulnerables de las 1,700 programadas, lo que representó el 16.12% de avance anual acumulado. </t>
    </r>
  </si>
  <si>
    <r>
      <rPr>
        <b/>
        <sz val="11"/>
        <color theme="1"/>
        <rFont val="Arial"/>
        <family val="2"/>
      </rPr>
      <t>Meta Trimestral:</t>
    </r>
    <r>
      <rPr>
        <sz val="11"/>
        <color theme="1"/>
        <rFont val="Arial"/>
        <family val="2"/>
      </rPr>
      <t xml:space="preserve"> Se realizaron 2 requisiciones para la solicitud de los insumos, material y equipo requerido para brindar los servicios médicos en las brigadas,  de las 7  programadas, lo que representó un avance del 28.57%
Disminuyeron las requisiciones por la disminución de brigadas.
</t>
    </r>
    <r>
      <rPr>
        <b/>
        <sz val="11"/>
        <color theme="1"/>
        <rFont val="Arial"/>
        <family val="2"/>
      </rPr>
      <t>Meta Anual:</t>
    </r>
    <r>
      <rPr>
        <sz val="11"/>
        <color theme="1"/>
        <rFont val="Arial"/>
        <family val="2"/>
      </rPr>
      <t xml:space="preserve"> Se realizaron 2 requisiciones para la solicitud de los insumos, material y equipo requerido para brindar los servicios médicos en las brigadas, de las 36 programadas, lo que representó el 5.56% de avance anual acumulado. </t>
    </r>
  </si>
  <si>
    <r>
      <rPr>
        <b/>
        <sz val="11"/>
        <color theme="1"/>
        <rFont val="Arial"/>
        <family val="2"/>
      </rPr>
      <t>Meta Trimestral:</t>
    </r>
    <r>
      <rPr>
        <sz val="11"/>
        <color theme="1"/>
        <rFont val="Arial"/>
        <family val="2"/>
      </rPr>
      <t xml:space="preserve"> Se realizaron 2 montajes de mobiliario en la colonia a la cual se llevará la brigada médica  de las  7 programadas, lo que representó un avance del 28.57%
Disminuyeron las requisiciones por la disminución de brigadas. 
</t>
    </r>
    <r>
      <rPr>
        <b/>
        <sz val="11"/>
        <color theme="1"/>
        <rFont val="Arial"/>
        <family val="2"/>
      </rPr>
      <t xml:space="preserve">Meta Anual: </t>
    </r>
    <r>
      <rPr>
        <sz val="11"/>
        <color theme="1"/>
        <rFont val="Arial"/>
        <family val="2"/>
      </rPr>
      <t xml:space="preserve">Se  realizaron 2 montajes de mobiliario en la colonia a la cual se llevará la brigada médica,  de las 36 programadas, lo que representó el 5.56% de avance anual acumulado. </t>
    </r>
  </si>
  <si>
    <r>
      <rPr>
        <b/>
        <sz val="11"/>
        <color theme="1"/>
        <rFont val="Arial"/>
        <family val="2"/>
      </rPr>
      <t xml:space="preserve">Meta Trimestral: </t>
    </r>
    <r>
      <rPr>
        <sz val="11"/>
        <color theme="1"/>
        <rFont val="Arial"/>
        <family val="2"/>
      </rPr>
      <t xml:space="preserve">Se otorgaron 1,991 servicios médicos y odontológicos a la población vulnerable de las 2,500 programadas, lo que representó un avance del 79.64%
</t>
    </r>
    <r>
      <rPr>
        <b/>
        <sz val="11"/>
        <color theme="1"/>
        <rFont val="Arial"/>
        <family val="2"/>
      </rPr>
      <t>Meta Anual:</t>
    </r>
    <r>
      <rPr>
        <sz val="11"/>
        <color theme="1"/>
        <rFont val="Arial"/>
        <family val="2"/>
      </rPr>
      <t xml:space="preserve"> Se otorgaron 1,991 servicios médicos y odontológicos a la población vulnerable,  de las 9,450 programadas, lo que representó el 21.07% de avance anual acumulado. </t>
    </r>
  </si>
  <si>
    <r>
      <rPr>
        <b/>
        <sz val="11"/>
        <color theme="1"/>
        <rFont val="Arial"/>
        <family val="2"/>
      </rPr>
      <t>Meta Trimestral</t>
    </r>
    <r>
      <rPr>
        <sz val="11"/>
        <color theme="1"/>
        <rFont val="Arial"/>
        <family val="2"/>
      </rPr>
      <t xml:space="preserve">: Se realizaron 3  requisiciones de los insumos, equipo médico y mobiliario, requeridos para brindar los servicios médicos y consultas odontológicas, como: abate lenguas, torundas, alcohol, guantes, toallitas desinfectantes, anestesia, ionómero, instrumental dental, etc., de las  3 programadas, lo que representó un avance del 100.00%
</t>
    </r>
    <r>
      <rPr>
        <b/>
        <sz val="11"/>
        <color theme="1"/>
        <rFont val="Arial"/>
        <family val="2"/>
      </rPr>
      <t>Meta Anual:</t>
    </r>
    <r>
      <rPr>
        <sz val="11"/>
        <color theme="1"/>
        <rFont val="Arial"/>
        <family val="2"/>
      </rPr>
      <t xml:space="preserve"> Se realizaron 3  requisiciones de los insumos, equipo médico y mobiliario, requeridos para brindar los servicios médicos y consultas odontológicas, como: abate lenguas, torundas, alcohol, guantes, toallitas desinfectantes, anestesia, ionómero, instrumental dental, etc., de las 12 programadas, lo que representó el 25% de avance anual acumulado. </t>
    </r>
  </si>
  <si>
    <r>
      <rPr>
        <b/>
        <sz val="11"/>
        <color theme="1"/>
        <rFont val="Arial"/>
        <family val="2"/>
      </rPr>
      <t>Meta Trimestral</t>
    </r>
    <r>
      <rPr>
        <sz val="11"/>
        <color theme="1"/>
        <rFont val="Arial"/>
        <family val="2"/>
      </rPr>
      <t xml:space="preserve">: Se elaboraron 2 solicitudes de mantenimiento de la unidad dental de las  2 programadas, lo que representó un avance del 100.00%
</t>
    </r>
    <r>
      <rPr>
        <b/>
        <sz val="11"/>
        <color theme="1"/>
        <rFont val="Arial"/>
        <family val="2"/>
      </rPr>
      <t>Meta Anual:</t>
    </r>
    <r>
      <rPr>
        <sz val="11"/>
        <color theme="1"/>
        <rFont val="Arial"/>
        <family val="2"/>
      </rPr>
      <t xml:space="preserve"> Se elaboraron 2 solicitudes de mantenimiento de la unidad dental de las 6 programadas, lo que representó el 33.33% de avance anual acumulado. </t>
    </r>
  </si>
  <si>
    <r>
      <rPr>
        <b/>
        <sz val="11"/>
        <color theme="1"/>
        <rFont val="Arial"/>
        <family val="2"/>
      </rPr>
      <t>Meta Trimestral:</t>
    </r>
    <r>
      <rPr>
        <sz val="11"/>
        <color theme="1"/>
        <rFont val="Arial"/>
        <family val="2"/>
      </rPr>
      <t xml:space="preserve"> Se otorgaron 560 apoyos médicos especiales  de las  580 programadas, lo que representó un avance del 96.55%
</t>
    </r>
    <r>
      <rPr>
        <b/>
        <sz val="11"/>
        <color theme="1"/>
        <rFont val="Arial"/>
        <family val="2"/>
      </rPr>
      <t>Meta Anual:</t>
    </r>
    <r>
      <rPr>
        <sz val="11"/>
        <color theme="1"/>
        <rFont val="Arial"/>
        <family val="2"/>
      </rPr>
      <t xml:space="preserve"> Se otorgaron 560 apoyos médicos especiales, de las 1,990 programadas, lo que representó el 28.14% de avance anual acumulado. </t>
    </r>
  </si>
  <si>
    <r>
      <rPr>
        <b/>
        <sz val="11"/>
        <color theme="1"/>
        <rFont val="Arial"/>
        <family val="2"/>
      </rPr>
      <t xml:space="preserve">Meta Trimestral: </t>
    </r>
    <r>
      <rPr>
        <sz val="11"/>
        <color theme="1"/>
        <rFont val="Arial"/>
        <family val="2"/>
      </rPr>
      <t xml:space="preserve">Se elaboraron  4 calendarios de los Programas Médico Especiales, de las  4 programadas, lo que representó un avance del 100%
</t>
    </r>
    <r>
      <rPr>
        <b/>
        <sz val="11"/>
        <color theme="1"/>
        <rFont val="Arial"/>
        <family val="2"/>
      </rPr>
      <t>Meta Anual</t>
    </r>
    <r>
      <rPr>
        <sz val="11"/>
        <color theme="1"/>
        <rFont val="Arial"/>
        <family val="2"/>
      </rPr>
      <t xml:space="preserve">: Se elaboraron  4 calendarios de los Programas Médico Especiales, de las  5 programadas, lo que representó el 80% de avance anual acumulado. </t>
    </r>
  </si>
  <si>
    <r>
      <rPr>
        <b/>
        <sz val="11"/>
        <color theme="1"/>
        <rFont val="Arial"/>
        <family val="2"/>
      </rPr>
      <t>Meta Trimestral:</t>
    </r>
    <r>
      <rPr>
        <sz val="11"/>
        <color theme="1"/>
        <rFont val="Arial"/>
        <family val="2"/>
      </rPr>
      <t xml:space="preserve"> Se realizaron 10 solicitudes de insumos y servicios para la ejecución de los programas médico especiales  de las 10 programadas, lo que representó un avance del 100.00%
</t>
    </r>
    <r>
      <rPr>
        <b/>
        <sz val="11"/>
        <color theme="1"/>
        <rFont val="Arial"/>
        <family val="2"/>
      </rPr>
      <t>Meta Anual:</t>
    </r>
    <r>
      <rPr>
        <sz val="11"/>
        <color theme="1"/>
        <rFont val="Arial"/>
        <family val="2"/>
      </rPr>
      <t xml:space="preserve"> Se e realizaron 10 solicitudes de insumos y servicios para la ejecución de los programas médico especiales,  de las 29 programadas, lo que representó el 34.48% de avance anual acumulado. </t>
    </r>
  </si>
  <si>
    <r>
      <rPr>
        <b/>
        <sz val="11"/>
        <color theme="1"/>
        <rFont val="Arial"/>
        <family val="2"/>
      </rPr>
      <t>Meta Trimestral:</t>
    </r>
    <r>
      <rPr>
        <sz val="11"/>
        <color theme="1"/>
        <rFont val="Arial"/>
        <family val="2"/>
      </rPr>
      <t xml:space="preserve"> Se otorgaron 1,692 servicios de salud mental, de las  1,562 programadas, lo que representó un avance del 108.32%
</t>
    </r>
    <r>
      <rPr>
        <b/>
        <sz val="11"/>
        <color theme="1"/>
        <rFont val="Arial"/>
        <family val="2"/>
      </rPr>
      <t>Meta Anual</t>
    </r>
    <r>
      <rPr>
        <sz val="11"/>
        <color theme="1"/>
        <rFont val="Arial"/>
        <family val="2"/>
      </rPr>
      <t xml:space="preserve">: Se otorgaron 1,692 servicios de salud mental, de las 7,450 programadas, lo que representó el 22.71% de avance anual acumulado. </t>
    </r>
  </si>
  <si>
    <r>
      <rPr>
        <b/>
        <sz val="11"/>
        <color theme="1"/>
        <rFont val="Arial"/>
        <family val="2"/>
      </rPr>
      <t>Meta Trimestral:</t>
    </r>
    <r>
      <rPr>
        <sz val="11"/>
        <color theme="1"/>
        <rFont val="Arial"/>
        <family val="2"/>
      </rPr>
      <t xml:space="preserve"> Se agendaron 1,272  citas para atención psicológica de las  1,275 programadas, lo que representó un avance del 99.76%
</t>
    </r>
    <r>
      <rPr>
        <b/>
        <sz val="11"/>
        <color theme="1"/>
        <rFont val="Arial"/>
        <family val="2"/>
      </rPr>
      <t>Meta Anual:</t>
    </r>
    <r>
      <rPr>
        <sz val="11"/>
        <color theme="1"/>
        <rFont val="Arial"/>
        <family val="2"/>
      </rPr>
      <t xml:space="preserve"> Se agendaron 1,272  citas para atención psicológica  de las 5,100 programadas, lo que representó el 24.94% de avance anual acumulado. </t>
    </r>
  </si>
  <si>
    <r>
      <rPr>
        <b/>
        <sz val="11"/>
        <color theme="1"/>
        <rFont val="Arial"/>
        <family val="2"/>
      </rPr>
      <t>Meta Trimestral:</t>
    </r>
    <r>
      <rPr>
        <sz val="11"/>
        <color theme="1"/>
        <rFont val="Arial"/>
        <family val="2"/>
      </rPr>
      <t xml:space="preserve"> Se agendaron 296  citas para atención psiquiátrica de las  287 programadas, lo que representó un avance del 103.14%
</t>
    </r>
    <r>
      <rPr>
        <b/>
        <sz val="11"/>
        <color theme="1"/>
        <rFont val="Arial"/>
        <family val="2"/>
      </rPr>
      <t xml:space="preserve">Meta Anual: </t>
    </r>
    <r>
      <rPr>
        <sz val="11"/>
        <color theme="1"/>
        <rFont val="Arial"/>
        <family val="2"/>
      </rPr>
      <t xml:space="preserve">Se agendaron 296  citas para atención psiquiátrica,  de las 1,150 programadas, lo que representó el 25.74% de avance anual acumulado. </t>
    </r>
  </si>
  <si>
    <r>
      <rPr>
        <b/>
        <sz val="11"/>
        <color theme="1"/>
        <rFont val="Arial"/>
        <family val="2"/>
      </rPr>
      <t>Meta Trimestral:</t>
    </r>
    <r>
      <rPr>
        <sz val="11"/>
        <color theme="1"/>
        <rFont val="Arial"/>
        <family val="2"/>
      </rPr>
      <t xml:space="preserve"> No se planearon campañas de concientización psicológica sin embargo se realizó  124 atenciones.
</t>
    </r>
    <r>
      <rPr>
        <b/>
        <sz val="11"/>
        <color theme="1"/>
        <rFont val="Arial"/>
        <family val="2"/>
      </rPr>
      <t xml:space="preserve">Meta Anual: </t>
    </r>
    <r>
      <rPr>
        <sz val="11"/>
        <color theme="1"/>
        <rFont val="Arial"/>
        <family val="2"/>
      </rPr>
      <t xml:space="preserve">Se realizaron  124  campañas de concientización psicológica  de las 1,200 programadas, lo que representó el 10.33% de avance anual acumulado. </t>
    </r>
  </si>
  <si>
    <r>
      <rPr>
        <b/>
        <sz val="11"/>
        <color theme="1"/>
        <rFont val="Arial"/>
        <family val="2"/>
      </rPr>
      <t>Meta Trimestral</t>
    </r>
    <r>
      <rPr>
        <sz val="11"/>
        <color theme="1"/>
        <rFont val="Arial"/>
        <family val="2"/>
      </rPr>
      <t xml:space="preserve">: Se entregaron 3,597 servicios Integrales dirigidos a personas con discapacidad o en riesgo potencial de presentarlo de las 2,750 programados, lo que representó un avance del 130.80%
Debido a que se contrató un medico rehabilitador la demanda del servicio se ha incrementado ya que se ofrece el servicio a un bajo costo.
</t>
    </r>
    <r>
      <rPr>
        <b/>
        <sz val="11"/>
        <color theme="1"/>
        <rFont val="Arial"/>
        <family val="2"/>
      </rPr>
      <t>Meta Anual:</t>
    </r>
    <r>
      <rPr>
        <sz val="11"/>
        <color theme="1"/>
        <rFont val="Arial"/>
        <family val="2"/>
      </rPr>
      <t xml:space="preserve"> Se entregaron 3,597 servicios Integrales dirigidos a personas con discapacidad o en riesgo potencial de presentarlo,  de las 11,000 programadas, lo que representó el 32.70% de avance anual acumulado. </t>
    </r>
  </si>
  <si>
    <r>
      <rPr>
        <b/>
        <sz val="11"/>
        <color theme="1"/>
        <rFont val="Arial"/>
        <family val="2"/>
      </rPr>
      <t>Meta Trimestral:</t>
    </r>
    <r>
      <rPr>
        <sz val="11"/>
        <color theme="1"/>
        <rFont val="Arial"/>
        <family val="2"/>
      </rPr>
      <t xml:space="preserve"> Se realizaron 2,702 agendas de pacientes para los servicios integrales  de las 2,300 programadas, lo que representó un avance del 117.48%
</t>
    </r>
    <r>
      <rPr>
        <b/>
        <sz val="11"/>
        <color theme="1"/>
        <rFont val="Arial"/>
        <family val="2"/>
      </rPr>
      <t>Meta Anual:</t>
    </r>
    <r>
      <rPr>
        <sz val="11"/>
        <color theme="1"/>
        <rFont val="Arial"/>
        <family val="2"/>
      </rPr>
      <t xml:space="preserve"> Se realizaron2,702 agendas de pacientes para los servicios integrales  de las 9,200 programadas, lo que representó el 29.37% de avance anual acumulado. </t>
    </r>
  </si>
  <si>
    <r>
      <rPr>
        <b/>
        <sz val="11"/>
        <color theme="1"/>
        <rFont val="Arial"/>
        <family val="2"/>
      </rPr>
      <t>Meta Trimestral:</t>
    </r>
    <r>
      <rPr>
        <sz val="11"/>
        <color theme="1"/>
        <rFont val="Arial"/>
        <family val="2"/>
      </rPr>
      <t xml:space="preserve"> Se realizaron 895 Servicios de Transporte Inclusivo UNEDIF, de las 175 programados, lo que representó un avance del 511.43%
Se superó la meta debido a la solicitud de apoyo para trasladar personas con dificultad de movilidad por parte de diferentes instituciones y que se esta promocionando el servicio en las redes sociales.
</t>
    </r>
    <r>
      <rPr>
        <b/>
        <sz val="11"/>
        <color theme="1"/>
        <rFont val="Arial"/>
        <family val="2"/>
      </rPr>
      <t xml:space="preserve">Meta Anual: </t>
    </r>
    <r>
      <rPr>
        <sz val="11"/>
        <color theme="1"/>
        <rFont val="Arial"/>
        <family val="2"/>
      </rPr>
      <t xml:space="preserve">Se realizaron 895 Servicios de Transporte Inclusivo UNEDIF,  de las 700 programados, lo que representó el 127.86% de avance anual acumulado. </t>
    </r>
  </si>
  <si>
    <r>
      <rPr>
        <b/>
        <sz val="11"/>
        <color theme="1"/>
        <rFont val="Arial"/>
        <family val="2"/>
      </rPr>
      <t xml:space="preserve">Meta Trimestral: </t>
    </r>
    <r>
      <rPr>
        <sz val="11"/>
        <color theme="1"/>
        <rFont val="Arial"/>
        <family val="2"/>
      </rPr>
      <t xml:space="preserve">Se impartieron 3 capacitaciones de Inclusión, de las 3 programadas, lo que representó un avance del 100.00%.
</t>
    </r>
    <r>
      <rPr>
        <b/>
        <sz val="11"/>
        <color theme="1"/>
        <rFont val="Arial"/>
        <family val="2"/>
      </rPr>
      <t>Meta Anual:</t>
    </r>
    <r>
      <rPr>
        <sz val="11"/>
        <color theme="1"/>
        <rFont val="Arial"/>
        <family val="2"/>
      </rPr>
      <t xml:space="preserve"> Se impartieron  3 capacitaciones de Inclusión, de 12 programados, lo que representó el 25% de avance anual acumulado. </t>
    </r>
  </si>
  <si>
    <r>
      <rPr>
        <b/>
        <sz val="11"/>
        <color theme="1"/>
        <rFont val="Arial"/>
        <family val="2"/>
      </rPr>
      <t>Meta Trimestral:</t>
    </r>
    <r>
      <rPr>
        <sz val="11"/>
        <color theme="1"/>
        <rFont val="Arial"/>
        <family val="2"/>
      </rPr>
      <t xml:space="preserve"> Se llevó a cabo 1 evento de inclusión con la participación de personas con discapacidad, de 1 programado, lo que representó un avance del 100.00%.
</t>
    </r>
    <r>
      <rPr>
        <b/>
        <sz val="11"/>
        <color theme="1"/>
        <rFont val="Arial"/>
        <family val="2"/>
      </rPr>
      <t xml:space="preserve">Meta Anual: </t>
    </r>
    <r>
      <rPr>
        <sz val="11"/>
        <color theme="1"/>
        <rFont val="Arial"/>
        <family val="2"/>
      </rPr>
      <t xml:space="preserve">Se llevó a cabo 1 evento de inclusión con la participación de personas con discapacidad, de 4 programados, lo que representó el 25% de avance anual acumulado. </t>
    </r>
  </si>
  <si>
    <r>
      <rPr>
        <b/>
        <sz val="11"/>
        <color theme="1"/>
        <rFont val="Arial"/>
        <family val="2"/>
      </rPr>
      <t xml:space="preserve">Meta Trimestral: </t>
    </r>
    <r>
      <rPr>
        <sz val="11"/>
        <color theme="1"/>
        <rFont val="Arial"/>
        <family val="2"/>
      </rPr>
      <t xml:space="preserve">Se otorgaron 4,993 Servicios integrales (terapia psicológica, carta de vinculación para adultos mayores empacadores, cursos, talleres, gestión de credenciales del INAPAM, gestiones de descuento de boletos de transporte)  para personas adultas mayores, de las  5,500 programadas, lo que representó un avance del 90.78%
</t>
    </r>
    <r>
      <rPr>
        <b/>
        <sz val="11"/>
        <color theme="1"/>
        <rFont val="Arial"/>
        <family val="2"/>
      </rPr>
      <t>Meta Anual:</t>
    </r>
    <r>
      <rPr>
        <sz val="11"/>
        <color theme="1"/>
        <rFont val="Arial"/>
        <family val="2"/>
      </rPr>
      <t xml:space="preserve"> Se otorgaron 4,993 Servicios integrales (terapia psicológica, carta de vinculación para adultos mayores empacadores, cursos, talleres, gestión de credenciales del INAPAM, gestiones de descuento de boletos de transporte)  para personas adultas mayores, de las 20,000 programadas, lo que representó el 24.97% de avance anual acumulado. </t>
    </r>
  </si>
  <si>
    <r>
      <rPr>
        <b/>
        <sz val="11"/>
        <color theme="1"/>
        <rFont val="Arial"/>
        <family val="2"/>
      </rPr>
      <t xml:space="preserve">Meta Trimestral: </t>
    </r>
    <r>
      <rPr>
        <sz val="11"/>
        <color theme="1"/>
        <rFont val="Arial"/>
        <family val="2"/>
      </rPr>
      <t xml:space="preserve">Se realizaron 1,900 gestiones de credenciales del INAPAM de las 1,100 programadas, lo que representó un avance del 172.73%
Se superó la meta ya que se tuvo una mayor cantidad de solicitudes de credenciales del INAPAM de las que se tenia planeada para este trimestre.
</t>
    </r>
    <r>
      <rPr>
        <b/>
        <sz val="11"/>
        <color theme="1"/>
        <rFont val="Arial"/>
        <family val="2"/>
      </rPr>
      <t>Meta Anual:</t>
    </r>
    <r>
      <rPr>
        <sz val="11"/>
        <color theme="1"/>
        <rFont val="Arial"/>
        <family val="2"/>
      </rPr>
      <t xml:space="preserve"> Se realizaron 1,900 gestiones de credenciales del INAPAM de 5,500 programadas, lo que representó el 34.55% de avance anual acumulado. </t>
    </r>
  </si>
  <si>
    <r>
      <rPr>
        <b/>
        <sz val="11"/>
        <color theme="1"/>
        <rFont val="Arial"/>
        <family val="2"/>
      </rPr>
      <t xml:space="preserve">Meta Trimestral: </t>
    </r>
    <r>
      <rPr>
        <sz val="11"/>
        <color theme="1"/>
        <rFont val="Arial"/>
        <family val="2"/>
      </rPr>
      <t xml:space="preserve">Se impartieron 36 capacitaciones dirigidas a adultos mayores, de las 99 programadas, lo que representó un avance del 36.36%.
No se logró la meta debido a que los supermercados no tenian disponiblilidad para llevar acabo esta actividad y de esto depende que se logre lo programado.
</t>
    </r>
    <r>
      <rPr>
        <b/>
        <sz val="11"/>
        <color theme="1"/>
        <rFont val="Arial"/>
        <family val="2"/>
      </rPr>
      <t>Meta Anual:</t>
    </r>
    <r>
      <rPr>
        <sz val="11"/>
        <color theme="1"/>
        <rFont val="Arial"/>
        <family val="2"/>
      </rPr>
      <t xml:space="preserve"> Se impartieron  36 capacitaciones dirigidas a adultos mayores, de 264 programadas, lo que representó el 13.64% de avance anual acumulado. </t>
    </r>
  </si>
  <si>
    <r>
      <rPr>
        <b/>
        <sz val="11"/>
        <color theme="1"/>
        <rFont val="Arial"/>
        <family val="2"/>
      </rPr>
      <t>Meta Trimestral:</t>
    </r>
    <r>
      <rPr>
        <sz val="11"/>
        <color theme="1"/>
        <rFont val="Arial"/>
        <family val="2"/>
      </rPr>
      <t xml:space="preserve"> Se entregaron 0 raciones alimenticias del programa alimenticio de las 2,400 programados, lo que representó un avance del 0.00%
</t>
    </r>
    <r>
      <rPr>
        <b/>
        <sz val="11"/>
        <color theme="1"/>
        <rFont val="Arial"/>
        <family val="2"/>
      </rPr>
      <t>Meta Anual:</t>
    </r>
    <r>
      <rPr>
        <sz val="11"/>
        <color theme="1"/>
        <rFont val="Arial"/>
        <family val="2"/>
      </rPr>
      <t xml:space="preserve"> Se entregaron 0 raciones alimenticias del programa alimenticio,  de las 9,000 programadas, lo que representó el 0% de avance anual acumulado. </t>
    </r>
  </si>
  <si>
    <r>
      <rPr>
        <b/>
        <sz val="11"/>
        <color theme="1"/>
        <rFont val="Arial"/>
        <family val="2"/>
      </rPr>
      <t>Meta Trimestral:</t>
    </r>
    <r>
      <rPr>
        <sz val="11"/>
        <color theme="1"/>
        <rFont val="Arial"/>
        <family val="2"/>
      </rPr>
      <t xml:space="preserve"> Se realizaron 2,878 visitas de seguimiento a adultos mayores, de las 2,875 programadas, lo que representó un avance del 100%
</t>
    </r>
    <r>
      <rPr>
        <b/>
        <sz val="11"/>
        <color theme="1"/>
        <rFont val="Arial"/>
        <family val="2"/>
      </rPr>
      <t xml:space="preserve">Meta Anual: </t>
    </r>
    <r>
      <rPr>
        <sz val="11"/>
        <color theme="1"/>
        <rFont val="Arial"/>
        <family val="2"/>
      </rPr>
      <t xml:space="preserve">Se realizaron 2,875 visitas de seguimiento a adultos mayores,  de las 11,512 programadas, lo que representó el 25% de avance anual acumulado. </t>
    </r>
  </si>
  <si>
    <r>
      <rPr>
        <b/>
        <sz val="11"/>
        <color theme="1"/>
        <rFont val="Arial"/>
        <family val="2"/>
      </rPr>
      <t>Meta Trimestral</t>
    </r>
    <r>
      <rPr>
        <sz val="11"/>
        <color theme="1"/>
        <rFont val="Arial"/>
        <family val="2"/>
      </rPr>
      <t xml:space="preserve">: Se otorgaron 7 alojamientos temporales a las personas adultas mayores en estado de abandono, de las 6 programados, lo que representó un avance del 116.67%
</t>
    </r>
    <r>
      <rPr>
        <b/>
        <sz val="11"/>
        <color theme="1"/>
        <rFont val="Arial"/>
        <family val="2"/>
      </rPr>
      <t>Meta Anual</t>
    </r>
    <r>
      <rPr>
        <sz val="11"/>
        <color theme="1"/>
        <rFont val="Arial"/>
        <family val="2"/>
      </rPr>
      <t xml:space="preserve">: Se otorgaron 7 alojamientos temporales a las personas adultas mayores en estado de abandono,  de las 30 programadas, lo que representó el 23.33% de avance anual acumulado. </t>
    </r>
  </si>
  <si>
    <r>
      <rPr>
        <b/>
        <sz val="11"/>
        <color theme="1"/>
        <rFont val="Arial"/>
        <family val="2"/>
      </rPr>
      <t>Meta Trimestral:</t>
    </r>
    <r>
      <rPr>
        <sz val="11"/>
        <color theme="1"/>
        <rFont val="Arial"/>
        <family val="2"/>
      </rPr>
      <t xml:space="preserve"> Se otorgaron 2,819 raciones alimenticias para la casa Transitoria de adultos mayores de los 2,590 programados, lo que representó un avance del 108.84%
</t>
    </r>
    <r>
      <rPr>
        <b/>
        <sz val="11"/>
        <color theme="1"/>
        <rFont val="Arial"/>
        <family val="2"/>
      </rPr>
      <t>Meta Anual:</t>
    </r>
    <r>
      <rPr>
        <sz val="11"/>
        <color theme="1"/>
        <rFont val="Arial"/>
        <family val="2"/>
      </rPr>
      <t xml:space="preserve"> Se  otorgaron 2,819 raciones alimenticias para la casa Transitoria de adultos mayores de las 12,880 programadas, lo que representó el 21.89% de avance anual acumulado. </t>
    </r>
  </si>
  <si>
    <r>
      <rPr>
        <b/>
        <sz val="11"/>
        <color theme="1"/>
        <rFont val="Arial"/>
        <family val="2"/>
      </rPr>
      <t>Meta Trimestral:</t>
    </r>
    <r>
      <rPr>
        <sz val="11"/>
        <color theme="1"/>
        <rFont val="Arial"/>
        <family val="2"/>
      </rPr>
      <t xml:space="preserve"> Se llevaron a cabo 128 actividades recreativas y lúdicas de 50 programadas, lo que representó un avance del 256%
Se superó la meta ya que se reactivaron las actividades presenciales y la restructuración de los talleres y actividades.
</t>
    </r>
    <r>
      <rPr>
        <b/>
        <sz val="11"/>
        <color theme="1"/>
        <rFont val="Arial"/>
        <family val="2"/>
      </rPr>
      <t>Meta Anual:</t>
    </r>
    <r>
      <rPr>
        <sz val="11"/>
        <color theme="1"/>
        <rFont val="Arial"/>
        <family val="2"/>
      </rPr>
      <t xml:space="preserve"> Se  llevaron a cabo 128 actividades recreativas y lúdicas de las 192 programadas, lo que representó el 66.67% de avance anual acumulado. </t>
    </r>
  </si>
  <si>
    <r>
      <rPr>
        <b/>
        <sz val="11"/>
        <color theme="1"/>
        <rFont val="Arial"/>
        <family val="2"/>
      </rPr>
      <t>Meta Trimestral</t>
    </r>
    <r>
      <rPr>
        <sz val="11"/>
        <color theme="1"/>
        <rFont val="Arial"/>
        <family val="2"/>
      </rPr>
      <t xml:space="preserve">: Se trasladó a 1 persona adulta mayor de las 5 programadas, lo que representó un avance del 20.00%
No se cumplió la meta debido a que solo un adulto mayor de la casa transitoria fue trasladado con sus familiares fuera del Municipio de Benito Juárez
</t>
    </r>
    <r>
      <rPr>
        <b/>
        <sz val="11"/>
        <color theme="1"/>
        <rFont val="Arial"/>
        <family val="2"/>
      </rPr>
      <t>Meta Anual:</t>
    </r>
    <r>
      <rPr>
        <sz val="11"/>
        <color theme="1"/>
        <rFont val="Arial"/>
        <family val="2"/>
      </rPr>
      <t xml:space="preserve"> Se  trasladó a 1 persona adulta mayor de las 38 programadas, lo que representó el 2.63% de avance anual acumulado. </t>
    </r>
  </si>
  <si>
    <r>
      <rPr>
        <b/>
        <sz val="11"/>
        <color theme="1"/>
        <rFont val="Arial"/>
        <family val="2"/>
      </rPr>
      <t>Meta Trimestral:</t>
    </r>
    <r>
      <rPr>
        <sz val="11"/>
        <color theme="1"/>
        <rFont val="Arial"/>
        <family val="2"/>
      </rPr>
      <t xml:space="preserve"> Se llevaron a cabo 49 visitas de seguimiento a los casos de los adultos mayores ingresados en la Casa Transitoria, de 32 programadas, lo que representó un avance del 153.13%, esto debido al número de incremento de egresados de la casa transitoria mismos a quienes se les brinda visitas de seguimiento.
</t>
    </r>
    <r>
      <rPr>
        <b/>
        <sz val="11"/>
        <color theme="1"/>
        <rFont val="Arial"/>
        <family val="2"/>
      </rPr>
      <t>Meta Anual:</t>
    </r>
    <r>
      <rPr>
        <sz val="11"/>
        <color theme="1"/>
        <rFont val="Arial"/>
        <family val="2"/>
      </rPr>
      <t xml:space="preserve"> Se  llevaron a cabo 49 visitas de seguimiento a los casos de los adultos mayores ingresados en la Casa Transitoria, de las 182 programadas, lo que representó el 26.92% de avance anual acumulado. </t>
    </r>
  </si>
  <si>
    <r>
      <rPr>
        <b/>
        <sz val="11"/>
        <color theme="1"/>
        <rFont val="Arial"/>
        <family val="2"/>
      </rPr>
      <t>Meta Trimestral:</t>
    </r>
    <r>
      <rPr>
        <sz val="11"/>
        <color theme="1"/>
        <rFont val="Arial"/>
        <family val="2"/>
      </rPr>
      <t xml:space="preserve"> Se programaron 45 requisiciones de insumos de primera necesidad para las personas adultas mayores de las  50 programadas, lo que representó un avance del 90%
</t>
    </r>
    <r>
      <rPr>
        <b/>
        <sz val="11"/>
        <color theme="1"/>
        <rFont val="Arial"/>
        <family val="2"/>
      </rPr>
      <t>Meta Anual:</t>
    </r>
    <r>
      <rPr>
        <sz val="11"/>
        <color theme="1"/>
        <rFont val="Arial"/>
        <family val="2"/>
      </rPr>
      <t xml:space="preserve"> Se programaron 45 requisiciones de insumos de primera necesidad para las personas adultas mayores  de las 200 programadas, lo que representó el 22.50% de avance anual acumulado. </t>
    </r>
  </si>
  <si>
    <r>
      <rPr>
        <b/>
        <sz val="11"/>
        <color theme="1"/>
        <rFont val="Arial"/>
        <family val="2"/>
      </rPr>
      <t>Meta Trimestral:</t>
    </r>
    <r>
      <rPr>
        <sz val="11"/>
        <color theme="1"/>
        <rFont val="Arial"/>
        <family val="2"/>
      </rPr>
      <t xml:space="preserve"> Se llevaron a cabo 96 acciones educativas en temática enfocada en los derechos de las NNA a la red de difusores de las 60 programadas, lo que representó un avance del 160%
</t>
    </r>
    <r>
      <rPr>
        <b/>
        <sz val="11"/>
        <color theme="1"/>
        <rFont val="Arial"/>
        <family val="2"/>
      </rPr>
      <t xml:space="preserve">Meta Anual: </t>
    </r>
    <r>
      <rPr>
        <sz val="11"/>
        <color theme="1"/>
        <rFont val="Arial"/>
        <family val="2"/>
      </rPr>
      <t xml:space="preserve">Se llevaron a cabo 96 acciones educativas en temática enfocada en los derechos de las NNA a la red de difusores de las 200 programadas, lo que representó 48% de avance anual acumulado. </t>
    </r>
  </si>
  <si>
    <r>
      <rPr>
        <b/>
        <sz val="11"/>
        <color theme="1"/>
        <rFont val="Arial"/>
        <family val="2"/>
      </rPr>
      <t>Meta Trimestral:</t>
    </r>
    <r>
      <rPr>
        <sz val="11"/>
        <color theme="1"/>
        <rFont val="Arial"/>
        <family val="2"/>
      </rPr>
      <t xml:space="preserve"> Se llevaron a cabo 10 acciones educativas para la red de difusores de las 14 programadas, lo que representó un avance del 71.43%
</t>
    </r>
    <r>
      <rPr>
        <b/>
        <sz val="11"/>
        <color theme="1"/>
        <rFont val="Arial"/>
        <family val="2"/>
      </rPr>
      <t xml:space="preserve">Meta Anual: </t>
    </r>
    <r>
      <rPr>
        <sz val="11"/>
        <color theme="1"/>
        <rFont val="Arial"/>
        <family val="2"/>
      </rPr>
      <t xml:space="preserve">Se llevaron a cabo 10 acciones educativas para la red de difusores de las 48 programadas, lo que representó el 20.83% de avance anual acumulado. </t>
    </r>
  </si>
  <si>
    <r>
      <rPr>
        <b/>
        <sz val="11"/>
        <color theme="1"/>
        <rFont val="Arial"/>
        <family val="2"/>
      </rPr>
      <t>Meta Trimestral</t>
    </r>
    <r>
      <rPr>
        <sz val="11"/>
        <color theme="1"/>
        <rFont val="Arial"/>
        <family val="2"/>
      </rPr>
      <t xml:space="preserve">: Se beneficiaron 1,920 personas con acciones de sensibilización y capacitación dirigido a las familias sobre Buen Trato de la no violencia de las 1,250 programadas, lo que representó un avance del 153.60%
</t>
    </r>
    <r>
      <rPr>
        <b/>
        <sz val="11"/>
        <color theme="1"/>
        <rFont val="Arial"/>
        <family val="2"/>
      </rPr>
      <t xml:space="preserve">Meta Anual: </t>
    </r>
    <r>
      <rPr>
        <sz val="11"/>
        <color theme="1"/>
        <rFont val="Arial"/>
        <family val="2"/>
      </rPr>
      <t xml:space="preserve">Se beneficiaron 1,920 personas con acciones de sensibilización y capacitación dirigido a las familias sobre Buen Trato de la no violencia de las 5,000 programadas, lo que representó el 38.40% de avance anual acumulado. </t>
    </r>
  </si>
  <si>
    <r>
      <rPr>
        <b/>
        <sz val="11"/>
        <color theme="1"/>
        <rFont val="Arial"/>
        <family val="2"/>
      </rPr>
      <t>Meta Trimestral:</t>
    </r>
    <r>
      <rPr>
        <sz val="11"/>
        <color theme="1"/>
        <rFont val="Arial"/>
        <family val="2"/>
      </rPr>
      <t xml:space="preserve"> Se realizaron 3 visitas de vinculación a escuelas, asociaciones y grupos interesados en capacitaciones preventivas de buen trato, de las 3 programadas, lo que representó un avance del 100.00%
</t>
    </r>
    <r>
      <rPr>
        <b/>
        <sz val="11"/>
        <color theme="1"/>
        <rFont val="Arial"/>
        <family val="2"/>
      </rPr>
      <t>Meta Anual:</t>
    </r>
    <r>
      <rPr>
        <sz val="11"/>
        <color theme="1"/>
        <rFont val="Arial"/>
        <family val="2"/>
      </rPr>
      <t xml:space="preserve"> Se realizaron 3 visitas de vinculación a escuelas, asociaciones y grupos interesados en capacitaciones preventivas de buen trato,  de las 21 programadas, lo que representó el 14.29% de avance anual acumulado. </t>
    </r>
  </si>
  <si>
    <r>
      <rPr>
        <b/>
        <sz val="11"/>
        <color theme="1"/>
        <rFont val="Arial"/>
        <family val="2"/>
      </rPr>
      <t>Meta Trimestral:</t>
    </r>
    <r>
      <rPr>
        <sz val="11"/>
        <color theme="1"/>
        <rFont val="Arial"/>
        <family val="2"/>
      </rPr>
      <t xml:space="preserve"> Se brindaron 11 capacitaciones de Buen Trato de las 12 programadas, lo que representó un avance del 91.67%
</t>
    </r>
    <r>
      <rPr>
        <b/>
        <sz val="11"/>
        <color theme="1"/>
        <rFont val="Arial"/>
        <family val="2"/>
      </rPr>
      <t xml:space="preserve">Meta Anual: </t>
    </r>
    <r>
      <rPr>
        <sz val="11"/>
        <color theme="1"/>
        <rFont val="Arial"/>
        <family val="2"/>
      </rPr>
      <t xml:space="preserve">Se brindaron 11 capacitaciones de Buen Trato de las 40 programadas, lo que representó el 27.50% de avance anual acumulado. </t>
    </r>
  </si>
  <si>
    <r>
      <rPr>
        <b/>
        <sz val="11"/>
        <color theme="1"/>
        <rFont val="Arial"/>
        <family val="2"/>
      </rPr>
      <t>Meta Trimestral:</t>
    </r>
    <r>
      <rPr>
        <sz val="11"/>
        <color theme="1"/>
        <rFont val="Arial"/>
        <family val="2"/>
      </rPr>
      <t xml:space="preserve"> Se llevó a cabo 1 evento que promueve el fortalecimiento de los valores y la integración familiar de los benitojuarenses, de los 5 programados, lo que representó un avance del 20.00%
</t>
    </r>
    <r>
      <rPr>
        <b/>
        <sz val="11"/>
        <color theme="1"/>
        <rFont val="Arial"/>
        <family val="2"/>
      </rPr>
      <t xml:space="preserve">Meta Anual: </t>
    </r>
    <r>
      <rPr>
        <sz val="11"/>
        <color theme="1"/>
        <rFont val="Arial"/>
        <family val="2"/>
      </rPr>
      <t xml:space="preserve">Se llevó a cabo 1 evento que promueve el fortalecimiento de los valores y la integración familiar de los benitojuarenses, de los 12 programados, lo que representó el 8.33% de avance anual acumulado.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</si>
</sst>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44" formatCode="_-&quot;$&quot;* #,##0.00_-;\-&quot;$&quot;* #,##0.00_-;_-&quot;$&quot;* &quot;-&quot;??_-;_-@_-"/>
    <numFmt numFmtId="43" formatCode="_-* #,##0.00_-;\-* #,##0.00_-;_-* &quot;-&quot;??_-;_-@_-"/>
    <numFmt numFmtId="164" formatCode="&quot;$&quot;#,##0.00"/>
    <numFmt numFmtId="165" formatCode="0.000"/>
    <numFmt numFmtId="166" formatCode="0.0000"/>
  </numFmts>
  <fonts count="38">
    <font>
      <sz val="11"/>
      <color theme="1"/>
      <name val="Calibri"/>
      <family val="2"/>
      <scheme val="minor"/>
    </font>
    <font>
      <sz val="14"/>
      <color rgb="FFFFFFFF"/>
      <name val="Arial"/>
      <family val="2"/>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1"/>
      <name val="Arial"/>
      <family val="2"/>
    </font>
    <font>
      <sz val="11"/>
      <color theme="1"/>
      <name val="Calibri"/>
      <family val="2"/>
      <scheme val="minor"/>
    </font>
    <font>
      <sz val="14"/>
      <color theme="0"/>
      <name val="Arial"/>
      <family val="2"/>
    </font>
    <font>
      <sz val="9"/>
      <name val="Arial"/>
      <family val="2"/>
    </font>
    <font>
      <b/>
      <sz val="14"/>
      <color theme="0"/>
      <name val="Arial"/>
      <family val="2"/>
    </font>
    <font>
      <b/>
      <sz val="14"/>
      <color rgb="FFFFFFFF"/>
      <name val="Arial"/>
      <family val="2"/>
    </font>
    <font>
      <b/>
      <sz val="24"/>
      <color rgb="FFFFFFFF"/>
      <name val="Arial"/>
      <family val="2"/>
    </font>
    <font>
      <sz val="11"/>
      <color rgb="FFFFFFFF"/>
      <name val="Arial"/>
      <family val="2"/>
    </font>
    <font>
      <b/>
      <sz val="11"/>
      <color rgb="FFFFFFFF"/>
      <name val="Arial"/>
      <family val="2"/>
    </font>
    <font>
      <sz val="11"/>
      <color rgb="FF000000"/>
      <name val="Arial"/>
      <family val="2"/>
    </font>
    <font>
      <b/>
      <sz val="11"/>
      <color rgb="FFFF0000"/>
      <name val="Arial"/>
      <family val="2"/>
    </font>
    <font>
      <sz val="11"/>
      <color rgb="FFFF0000"/>
      <name val="Arial"/>
      <family val="2"/>
    </font>
    <font>
      <sz val="11"/>
      <color theme="1"/>
      <name val="Arial Nova Cond"/>
      <family val="2"/>
    </font>
    <font>
      <b/>
      <sz val="11"/>
      <color theme="1"/>
      <name val="Arial Nova Cond"/>
      <family val="2"/>
    </font>
    <font>
      <sz val="11"/>
      <color rgb="FF000000"/>
      <name val="Arial Nova Cond"/>
      <family val="2"/>
    </font>
    <font>
      <b/>
      <sz val="11"/>
      <color rgb="FF000000"/>
      <name val="Arial Nova Cond"/>
      <family val="2"/>
    </font>
    <font>
      <sz val="11"/>
      <name val="Arial Nova Cond"/>
      <family val="2"/>
    </font>
    <font>
      <b/>
      <sz val="11"/>
      <name val="Arial Nova Cond"/>
      <family val="2"/>
    </font>
    <font>
      <b/>
      <sz val="9"/>
      <color theme="0"/>
      <name val="Arial"/>
      <family val="2"/>
    </font>
    <font>
      <sz val="9"/>
      <color rgb="FFFFFFFF"/>
      <name val="Arial"/>
      <family val="2"/>
    </font>
    <font>
      <b/>
      <sz val="9"/>
      <color rgb="FFFFFFFF"/>
      <name val="Arial"/>
      <family val="2"/>
    </font>
    <font>
      <sz val="9"/>
      <color theme="0"/>
      <name val="Arial"/>
      <family val="2"/>
    </font>
    <font>
      <sz val="9"/>
      <color theme="1"/>
      <name val="Calibri"/>
      <family val="2"/>
      <scheme val="minor"/>
    </font>
    <font>
      <sz val="9"/>
      <color theme="1"/>
      <name val="Arial"/>
      <family val="2"/>
    </font>
    <font>
      <b/>
      <sz val="9"/>
      <color theme="1"/>
      <name val="Arial"/>
      <family val="2"/>
    </font>
    <font>
      <b/>
      <sz val="9"/>
      <name val="Arial"/>
      <family val="2"/>
    </font>
    <font>
      <sz val="9"/>
      <color rgb="FF000000"/>
      <name val="Arial"/>
      <family val="2"/>
    </font>
    <font>
      <b/>
      <sz val="9"/>
      <color rgb="FF000000"/>
      <name val="Arial"/>
      <family val="2"/>
    </font>
    <font>
      <b/>
      <sz val="9"/>
      <color rgb="FFFF0000"/>
      <name val="Arial"/>
      <family val="2"/>
    </font>
    <font>
      <sz val="9"/>
      <color rgb="FFFF0000"/>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BD2452"/>
        <bgColor rgb="FF145148"/>
      </patternFill>
    </fill>
    <fill>
      <patternFill patternType="solid">
        <fgColor rgb="FFF2F2F2"/>
        <bgColor indexed="64"/>
      </patternFill>
    </fill>
    <fill>
      <patternFill patternType="solid">
        <fgColor rgb="FFFFFF00"/>
        <bgColor rgb="FFF2F2F2"/>
      </patternFill>
    </fill>
  </fills>
  <borders count="67">
    <border>
      <left/>
      <right/>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rgb="FF000000"/>
      </left>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thin">
        <color rgb="FF000000"/>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thin">
        <color rgb="FF000000"/>
      </right>
      <top style="thick">
        <color rgb="FF000000"/>
      </top>
      <bottom/>
      <diagonal/>
    </border>
    <border>
      <left style="medium">
        <color indexed="64"/>
      </left>
      <right style="thin">
        <color rgb="FF000000"/>
      </right>
      <top/>
      <bottom style="thin">
        <color indexed="64"/>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medium">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s>
  <cellStyleXfs count="4">
    <xf numFmtId="0" fontId="0" fillId="0" borderId="0"/>
    <xf numFmtId="9"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cellStyleXfs>
  <cellXfs count="209">
    <xf numFmtId="0" fontId="0" fillId="0" borderId="0" xfId="0"/>
    <xf numFmtId="10" fontId="8" fillId="7" borderId="35" xfId="0" applyNumberFormat="1" applyFont="1" applyFill="1" applyBorder="1" applyAlignment="1">
      <alignment horizontal="center" vertical="center" wrapText="1"/>
    </xf>
    <xf numFmtId="10" fontId="8" fillId="7" borderId="27" xfId="0" applyNumberFormat="1" applyFont="1" applyFill="1" applyBorder="1" applyAlignment="1">
      <alignment horizontal="center" vertical="center" wrapText="1"/>
    </xf>
    <xf numFmtId="10" fontId="8" fillId="7" borderId="38"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8" borderId="0" xfId="0" applyFill="1"/>
    <xf numFmtId="0" fontId="1" fillId="9" borderId="1" xfId="0" applyFont="1" applyFill="1" applyBorder="1" applyAlignment="1">
      <alignment horizontal="left" vertical="center" wrapText="1"/>
    </xf>
    <xf numFmtId="0" fontId="1" fillId="9" borderId="2"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5" xfId="0" applyFont="1" applyFill="1" applyBorder="1" applyAlignment="1">
      <alignment horizontal="center" vertical="center" wrapText="1"/>
    </xf>
    <xf numFmtId="3" fontId="4" fillId="11" borderId="42" xfId="0" applyNumberFormat="1" applyFont="1" applyFill="1" applyBorder="1" applyAlignment="1">
      <alignment horizontal="center" vertical="center" wrapText="1"/>
    </xf>
    <xf numFmtId="3" fontId="4" fillId="11" borderId="12" xfId="0" applyNumberFormat="1" applyFont="1" applyFill="1" applyBorder="1" applyAlignment="1">
      <alignment horizontal="center" vertical="center" wrapText="1"/>
    </xf>
    <xf numFmtId="3" fontId="4" fillId="11" borderId="15" xfId="0" applyNumberFormat="1" applyFont="1"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8" fillId="11" borderId="18" xfId="0" applyFont="1" applyFill="1" applyBorder="1" applyAlignment="1">
      <alignment horizontal="center" vertical="center" wrapText="1"/>
    </xf>
    <xf numFmtId="7" fontId="8" fillId="11" borderId="21" xfId="2" applyNumberFormat="1" applyFont="1" applyFill="1" applyBorder="1" applyAlignment="1">
      <alignment horizontal="center" vertical="center" wrapText="1"/>
    </xf>
    <xf numFmtId="164" fontId="8" fillId="11" borderId="20" xfId="0" applyNumberFormat="1" applyFont="1" applyFill="1" applyBorder="1" applyAlignment="1">
      <alignment horizontal="center" vertical="center" wrapText="1"/>
    </xf>
    <xf numFmtId="0" fontId="8" fillId="11" borderId="19" xfId="0" applyFont="1" applyFill="1" applyBorder="1" applyAlignment="1">
      <alignment horizontal="center" vertical="center" wrapText="1"/>
    </xf>
    <xf numFmtId="7" fontId="8" fillId="11" borderId="22" xfId="2"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4" fillId="5" borderId="12"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6" xfId="0" applyNumberFormat="1" applyFont="1" applyFill="1" applyBorder="1" applyAlignment="1">
      <alignment horizontal="center" vertical="center" wrapText="1"/>
    </xf>
    <xf numFmtId="7" fontId="4" fillId="5" borderId="27" xfId="2"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36" xfId="0" applyFont="1" applyFill="1" applyBorder="1" applyAlignment="1">
      <alignment horizontal="left" vertical="center" wrapText="1"/>
    </xf>
    <xf numFmtId="0" fontId="4" fillId="5" borderId="34" xfId="0" applyFont="1" applyFill="1" applyBorder="1" applyAlignment="1">
      <alignment horizontal="center" vertical="center" wrapText="1"/>
    </xf>
    <xf numFmtId="0" fontId="4" fillId="5" borderId="37" xfId="0" applyFont="1" applyFill="1" applyBorder="1" applyAlignment="1">
      <alignment horizontal="left" vertical="center" wrapText="1"/>
    </xf>
    <xf numFmtId="0" fontId="8" fillId="11" borderId="31" xfId="0" applyFont="1" applyFill="1" applyBorder="1" applyAlignment="1">
      <alignment horizontal="center" vertical="center" wrapText="1"/>
    </xf>
    <xf numFmtId="0" fontId="11" fillId="11" borderId="35"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8" fillId="11" borderId="2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4" fillId="11" borderId="14" xfId="0" applyFont="1" applyFill="1" applyBorder="1" applyAlignment="1">
      <alignment horizontal="left" vertical="center" wrapText="1"/>
    </xf>
    <xf numFmtId="0" fontId="4" fillId="11" borderId="12" xfId="0" applyFont="1" applyFill="1" applyBorder="1" applyAlignment="1">
      <alignment horizontal="left" vertical="center" wrapText="1"/>
    </xf>
    <xf numFmtId="2" fontId="8" fillId="5" borderId="56" xfId="0" applyNumberFormat="1" applyFont="1" applyFill="1" applyBorder="1" applyAlignment="1">
      <alignment horizontal="center" vertical="center" wrapText="1"/>
    </xf>
    <xf numFmtId="0" fontId="4" fillId="11" borderId="54" xfId="0" applyNumberFormat="1" applyFont="1" applyFill="1" applyBorder="1" applyAlignment="1">
      <alignment horizontal="center" vertical="center" wrapText="1"/>
    </xf>
    <xf numFmtId="0" fontId="8" fillId="5" borderId="54" xfId="0" applyNumberFormat="1" applyFont="1" applyFill="1" applyBorder="1" applyAlignment="1">
      <alignment horizontal="center" vertical="center" wrapText="1"/>
    </xf>
    <xf numFmtId="0" fontId="4" fillId="11" borderId="55" xfId="0" applyNumberFormat="1" applyFont="1" applyFill="1" applyBorder="1" applyAlignment="1">
      <alignment horizontal="center" vertical="center" wrapText="1"/>
    </xf>
    <xf numFmtId="0" fontId="4" fillId="5" borderId="54" xfId="0" applyNumberFormat="1" applyFont="1" applyFill="1" applyBorder="1" applyAlignment="1">
      <alignment horizontal="justify" vertical="center" wrapText="1"/>
    </xf>
    <xf numFmtId="0" fontId="2" fillId="11" borderId="54" xfId="0" applyNumberFormat="1" applyFont="1" applyFill="1" applyBorder="1" applyAlignment="1">
      <alignment horizontal="center" vertical="center" wrapText="1"/>
    </xf>
    <xf numFmtId="0" fontId="4" fillId="5" borderId="55" xfId="0" applyNumberFormat="1" applyFont="1" applyFill="1" applyBorder="1" applyAlignment="1">
      <alignment horizontal="justify" vertical="center" wrapText="1"/>
    </xf>
    <xf numFmtId="0" fontId="4" fillId="5" borderId="57" xfId="0" applyFont="1" applyFill="1" applyBorder="1" applyAlignment="1">
      <alignment horizontal="center" vertical="center" wrapText="1"/>
    </xf>
    <xf numFmtId="0" fontId="4" fillId="5" borderId="59" xfId="0" applyFont="1" applyFill="1" applyBorder="1" applyAlignment="1">
      <alignment horizontal="center" vertical="center" wrapText="1"/>
    </xf>
    <xf numFmtId="10" fontId="0" fillId="6" borderId="57" xfId="0" applyNumberFormat="1" applyFill="1" applyBorder="1" applyAlignment="1">
      <alignment horizontal="center" vertical="center" wrapText="1"/>
    </xf>
    <xf numFmtId="10" fontId="0" fillId="6" borderId="59" xfId="0" applyNumberFormat="1" applyFill="1" applyBorder="1" applyAlignment="1">
      <alignment horizontal="center" vertical="center" wrapText="1"/>
    </xf>
    <xf numFmtId="10" fontId="0" fillId="6" borderId="60" xfId="0" applyNumberFormat="1" applyFill="1" applyBorder="1" applyAlignment="1">
      <alignment horizontal="center" vertical="center" wrapText="1"/>
    </xf>
    <xf numFmtId="0" fontId="4" fillId="11" borderId="57" xfId="0" applyFont="1" applyFill="1" applyBorder="1" applyAlignment="1">
      <alignment horizontal="left" vertical="center" wrapText="1"/>
    </xf>
    <xf numFmtId="0" fontId="4" fillId="5" borderId="59" xfId="0" applyFont="1" applyFill="1" applyBorder="1" applyAlignment="1">
      <alignment horizontal="left" vertical="center" wrapText="1"/>
    </xf>
    <xf numFmtId="0" fontId="4" fillId="11" borderId="59" xfId="0" applyFont="1" applyFill="1" applyBorder="1" applyAlignment="1">
      <alignment horizontal="left" vertical="center" wrapText="1"/>
    </xf>
    <xf numFmtId="0" fontId="4" fillId="5" borderId="60" xfId="0" applyFont="1" applyFill="1" applyBorder="1" applyAlignment="1">
      <alignment horizontal="left" vertical="center" wrapText="1"/>
    </xf>
    <xf numFmtId="0" fontId="4" fillId="5" borderId="61" xfId="0" applyNumberFormat="1" applyFont="1" applyFill="1" applyBorder="1" applyAlignment="1">
      <alignment horizontal="justify" vertical="center" wrapText="1"/>
    </xf>
    <xf numFmtId="0" fontId="2" fillId="11" borderId="61" xfId="0" applyNumberFormat="1" applyFont="1" applyFill="1" applyBorder="1" applyAlignment="1">
      <alignment horizontal="center" vertical="center" wrapText="1"/>
    </xf>
    <xf numFmtId="0" fontId="4" fillId="5" borderId="62" xfId="0" applyNumberFormat="1" applyFont="1" applyFill="1" applyBorder="1" applyAlignment="1">
      <alignment horizontal="justify" vertical="center" wrapText="1"/>
    </xf>
    <xf numFmtId="0" fontId="7" fillId="10" borderId="45" xfId="0" applyFont="1" applyFill="1" applyBorder="1" applyAlignment="1">
      <alignment horizontal="center" vertical="center" wrapText="1"/>
    </xf>
    <xf numFmtId="0" fontId="7" fillId="10" borderId="44" xfId="0" applyFont="1" applyFill="1" applyBorder="1" applyAlignment="1">
      <alignment horizontal="center" vertical="center" wrapText="1"/>
    </xf>
    <xf numFmtId="1" fontId="4" fillId="11" borderId="53" xfId="1" applyNumberFormat="1" applyFont="1" applyFill="1" applyBorder="1" applyAlignment="1">
      <alignment horizontal="center" vertical="center" wrapText="1"/>
    </xf>
    <xf numFmtId="1" fontId="4" fillId="11" borderId="54" xfId="1" applyNumberFormat="1" applyFont="1" applyFill="1" applyBorder="1" applyAlignment="1">
      <alignment horizontal="center" vertical="center" wrapText="1"/>
    </xf>
    <xf numFmtId="1" fontId="4" fillId="5" borderId="54" xfId="1" applyNumberFormat="1" applyFont="1" applyFill="1" applyBorder="1" applyAlignment="1">
      <alignment horizontal="center" vertical="center" wrapText="1"/>
    </xf>
    <xf numFmtId="1" fontId="4" fillId="11" borderId="55" xfId="1" applyNumberFormat="1" applyFont="1" applyFill="1" applyBorder="1" applyAlignment="1">
      <alignment horizontal="center" vertical="center" wrapText="1"/>
    </xf>
    <xf numFmtId="0" fontId="4" fillId="11" borderId="43"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4" fillId="11" borderId="44" xfId="0" applyFont="1" applyFill="1" applyBorder="1" applyAlignment="1">
      <alignment horizontal="left" vertical="center" wrapText="1"/>
    </xf>
    <xf numFmtId="0" fontId="4" fillId="5" borderId="45" xfId="0" applyFont="1" applyFill="1" applyBorder="1" applyAlignment="1">
      <alignment horizontal="left" vertical="center" wrapText="1"/>
    </xf>
    <xf numFmtId="0" fontId="0" fillId="8" borderId="0" xfId="0" applyFill="1" applyAlignment="1">
      <alignment horizontal="center"/>
    </xf>
    <xf numFmtId="0" fontId="0" fillId="0" borderId="0" xfId="0" applyAlignment="1">
      <alignment horizontal="center"/>
    </xf>
    <xf numFmtId="3" fontId="4" fillId="11" borderId="58" xfId="0" applyNumberFormat="1" applyFont="1" applyFill="1" applyBorder="1" applyAlignment="1">
      <alignment horizontal="center" vertical="center" wrapText="1"/>
    </xf>
    <xf numFmtId="3" fontId="4" fillId="11" borderId="59" xfId="0" applyNumberFormat="1" applyFont="1" applyFill="1" applyBorder="1" applyAlignment="1">
      <alignment horizontal="center" vertical="center" wrapText="1"/>
    </xf>
    <xf numFmtId="3" fontId="4" fillId="11" borderId="60" xfId="0" applyNumberFormat="1" applyFont="1" applyFill="1" applyBorder="1" applyAlignment="1">
      <alignment horizontal="center" vertical="center" wrapText="1"/>
    </xf>
    <xf numFmtId="0" fontId="4" fillId="13" borderId="14"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15" fillId="12" borderId="12" xfId="0" applyFont="1" applyFill="1" applyBorder="1" applyAlignment="1">
      <alignment horizontal="left" vertical="center" wrapText="1"/>
    </xf>
    <xf numFmtId="0" fontId="16" fillId="12" borderId="12" xfId="0" applyFont="1" applyFill="1" applyBorder="1" applyAlignment="1">
      <alignment horizontal="left" vertical="center" wrapText="1"/>
    </xf>
    <xf numFmtId="0" fontId="15" fillId="12" borderId="12" xfId="0" applyFont="1" applyFill="1" applyBorder="1" applyAlignment="1">
      <alignment horizontal="center" vertical="center" wrapText="1"/>
    </xf>
    <xf numFmtId="0" fontId="16" fillId="12" borderId="15" xfId="0" applyFont="1" applyFill="1" applyBorder="1" applyAlignment="1">
      <alignment horizontal="left" vertical="center" wrapText="1"/>
    </xf>
    <xf numFmtId="0" fontId="4" fillId="11" borderId="15" xfId="0" applyFont="1" applyFill="1" applyBorder="1" applyAlignment="1">
      <alignment horizontal="justify" vertical="center" wrapText="1"/>
    </xf>
    <xf numFmtId="0" fontId="4" fillId="13" borderId="12" xfId="0" applyFont="1" applyFill="1" applyBorder="1" applyAlignment="1">
      <alignment horizontal="left" vertical="center" wrapText="1"/>
    </xf>
    <xf numFmtId="0" fontId="4" fillId="13" borderId="12" xfId="0" applyFont="1" applyFill="1" applyBorder="1" applyAlignment="1">
      <alignment horizontal="center" vertical="center" wrapText="1"/>
    </xf>
    <xf numFmtId="0" fontId="4" fillId="13" borderId="15" xfId="0" applyFont="1" applyFill="1" applyBorder="1" applyAlignment="1">
      <alignment horizontal="justify" vertical="center" wrapText="1"/>
    </xf>
    <xf numFmtId="0" fontId="17" fillId="13" borderId="12" xfId="0" applyFont="1" applyFill="1" applyBorder="1" applyAlignment="1">
      <alignment horizontal="left" vertical="center" wrapText="1"/>
    </xf>
    <xf numFmtId="0" fontId="8" fillId="13" borderId="12" xfId="0" applyFont="1" applyFill="1" applyBorder="1" applyAlignment="1">
      <alignment horizontal="left" vertical="center" wrapText="1"/>
    </xf>
    <xf numFmtId="0" fontId="17" fillId="11" borderId="12" xfId="0" applyFont="1" applyFill="1" applyBorder="1" applyAlignment="1">
      <alignment horizontal="left" vertical="center" wrapText="1"/>
    </xf>
    <xf numFmtId="0" fontId="8" fillId="11" borderId="12" xfId="0" applyFont="1" applyFill="1" applyBorder="1" applyAlignment="1">
      <alignment horizontal="left" vertical="center" wrapText="1"/>
    </xf>
    <xf numFmtId="0" fontId="4" fillId="5" borderId="60" xfId="0" applyFont="1" applyFill="1" applyBorder="1" applyAlignment="1">
      <alignment horizontal="justify" vertical="center" wrapText="1"/>
    </xf>
    <xf numFmtId="0" fontId="4" fillId="11" borderId="14" xfId="0" applyFont="1" applyFill="1" applyBorder="1" applyAlignment="1">
      <alignment horizontal="center" vertical="center" wrapText="1"/>
    </xf>
    <xf numFmtId="0" fontId="4" fillId="11" borderId="12" xfId="0" applyFont="1" applyFill="1" applyBorder="1" applyAlignment="1">
      <alignment horizontal="center" vertical="center" wrapText="1"/>
    </xf>
    <xf numFmtId="10" fontId="0" fillId="6" borderId="14" xfId="0" applyNumberFormat="1" applyFill="1" applyBorder="1" applyAlignment="1">
      <alignment horizontal="center" vertical="center" wrapText="1"/>
    </xf>
    <xf numFmtId="10" fontId="0" fillId="6" borderId="12" xfId="0" applyNumberFormat="1" applyFill="1" applyBorder="1" applyAlignment="1">
      <alignment horizontal="center" vertical="center" wrapText="1"/>
    </xf>
    <xf numFmtId="10" fontId="0" fillId="6" borderId="15" xfId="0" applyNumberFormat="1" applyFill="1" applyBorder="1" applyAlignment="1">
      <alignment horizontal="center" vertical="center" wrapText="1"/>
    </xf>
    <xf numFmtId="0" fontId="8" fillId="11" borderId="56" xfId="0" applyNumberFormat="1" applyFont="1" applyFill="1" applyBorder="1" applyAlignment="1">
      <alignment horizontal="justify" vertical="center" wrapText="1"/>
    </xf>
    <xf numFmtId="0" fontId="8" fillId="11" borderId="14" xfId="0" applyNumberFormat="1" applyFont="1" applyFill="1" applyBorder="1" applyAlignment="1">
      <alignment horizontal="justify" vertical="center" wrapText="1"/>
    </xf>
    <xf numFmtId="10" fontId="4" fillId="14" borderId="12" xfId="0" applyNumberFormat="1" applyFont="1" applyFill="1" applyBorder="1" applyAlignment="1">
      <alignment horizontal="center" vertical="center" wrapText="1"/>
    </xf>
    <xf numFmtId="0" fontId="4" fillId="5" borderId="54" xfId="0" applyFont="1" applyFill="1" applyBorder="1" applyAlignment="1">
      <alignment horizontal="left" vertical="center" wrapText="1"/>
    </xf>
    <xf numFmtId="0" fontId="4" fillId="5" borderId="54" xfId="0" applyFont="1" applyFill="1" applyBorder="1" applyAlignment="1">
      <alignment horizontal="center" vertical="center" wrapText="1"/>
    </xf>
    <xf numFmtId="0" fontId="4" fillId="5" borderId="55" xfId="0" applyFont="1" applyFill="1" applyBorder="1" applyAlignment="1">
      <alignment horizontal="left" vertical="center" wrapText="1"/>
    </xf>
    <xf numFmtId="166" fontId="4" fillId="11" borderId="42" xfId="1" applyNumberFormat="1" applyFont="1" applyFill="1" applyBorder="1" applyAlignment="1">
      <alignment horizontal="center" vertical="center" wrapText="1"/>
    </xf>
    <xf numFmtId="3" fontId="7" fillId="10" borderId="42" xfId="0" applyNumberFormat="1" applyFont="1" applyFill="1" applyBorder="1" applyAlignment="1">
      <alignment horizontal="center" vertical="center" wrapText="1"/>
    </xf>
    <xf numFmtId="1" fontId="8" fillId="5" borderId="56" xfId="1" applyNumberFormat="1" applyFont="1" applyFill="1" applyBorder="1" applyAlignment="1">
      <alignment horizontal="center" vertical="center" wrapText="1"/>
    </xf>
    <xf numFmtId="165" fontId="8" fillId="5" borderId="14" xfId="1" applyNumberFormat="1" applyFont="1" applyFill="1" applyBorder="1" applyAlignment="1">
      <alignment horizontal="center" vertical="center" wrapText="1"/>
    </xf>
    <xf numFmtId="165" fontId="4" fillId="11" borderId="12" xfId="1" applyNumberFormat="1" applyFont="1" applyFill="1" applyBorder="1" applyAlignment="1">
      <alignment horizontal="center" vertical="center" wrapText="1"/>
    </xf>
    <xf numFmtId="165" fontId="4" fillId="5" borderId="12" xfId="1" applyNumberFormat="1" applyFont="1" applyFill="1" applyBorder="1" applyAlignment="1">
      <alignment horizontal="center" vertical="center" wrapText="1"/>
    </xf>
    <xf numFmtId="165" fontId="4" fillId="11" borderId="15" xfId="1" applyNumberFormat="1" applyFont="1" applyFill="1" applyBorder="1" applyAlignment="1">
      <alignment horizontal="center" vertical="center" wrapText="1"/>
    </xf>
    <xf numFmtId="3" fontId="7" fillId="10" borderId="14" xfId="0" applyNumberFormat="1" applyFont="1" applyFill="1" applyBorder="1" applyAlignment="1">
      <alignment horizontal="center" vertical="center" wrapText="1"/>
    </xf>
    <xf numFmtId="3" fontId="7" fillId="10" borderId="12" xfId="0" applyNumberFormat="1" applyFont="1" applyFill="1" applyBorder="1" applyAlignment="1">
      <alignment horizontal="center" vertical="center" wrapText="1"/>
    </xf>
    <xf numFmtId="3" fontId="7" fillId="10" borderId="15" xfId="0" applyNumberFormat="1" applyFont="1" applyFill="1" applyBorder="1" applyAlignment="1">
      <alignment horizontal="center" vertical="center" wrapText="1"/>
    </xf>
    <xf numFmtId="165" fontId="8" fillId="5" borderId="14" xfId="0" applyNumberFormat="1" applyFont="1" applyFill="1" applyBorder="1" applyAlignment="1">
      <alignment horizontal="center" vertical="center" wrapText="1"/>
    </xf>
    <xf numFmtId="0" fontId="4" fillId="11" borderId="12" xfId="0" applyNumberFormat="1" applyFont="1" applyFill="1" applyBorder="1" applyAlignment="1">
      <alignment horizontal="center" vertical="center" wrapText="1"/>
    </xf>
    <xf numFmtId="0" fontId="8" fillId="5" borderId="12" xfId="0" applyNumberFormat="1" applyFont="1" applyFill="1" applyBorder="1" applyAlignment="1">
      <alignment horizontal="center" vertical="center" wrapText="1"/>
    </xf>
    <xf numFmtId="0" fontId="4" fillId="11" borderId="15" xfId="0" applyNumberFormat="1" applyFont="1" applyFill="1" applyBorder="1" applyAlignment="1">
      <alignment horizontal="center" vertical="center" wrapText="1"/>
    </xf>
    <xf numFmtId="10" fontId="4" fillId="6" borderId="56" xfId="0" applyNumberFormat="1" applyFont="1" applyFill="1" applyBorder="1" applyAlignment="1">
      <alignment horizontal="center" vertical="center" wrapText="1"/>
    </xf>
    <xf numFmtId="10" fontId="4" fillId="6" borderId="54" xfId="0" applyNumberFormat="1" applyFont="1" applyFill="1" applyBorder="1" applyAlignment="1">
      <alignment horizontal="center" vertical="center" wrapText="1"/>
    </xf>
    <xf numFmtId="10" fontId="4" fillId="6" borderId="55" xfId="0" applyNumberFormat="1" applyFont="1" applyFill="1" applyBorder="1" applyAlignment="1">
      <alignment horizontal="center" vertical="center" wrapText="1"/>
    </xf>
    <xf numFmtId="10" fontId="4" fillId="14" borderId="14" xfId="0" applyNumberFormat="1" applyFont="1" applyFill="1" applyBorder="1" applyAlignment="1">
      <alignment horizontal="center" vertical="center" wrapText="1"/>
    </xf>
    <xf numFmtId="10" fontId="4" fillId="14" borderId="15" xfId="0" applyNumberFormat="1" applyFont="1" applyFill="1" applyBorder="1" applyAlignment="1">
      <alignment horizontal="center" vertical="center" wrapText="1"/>
    </xf>
    <xf numFmtId="10" fontId="0" fillId="6" borderId="54" xfId="0" applyNumberFormat="1" applyFill="1" applyBorder="1" applyAlignment="1">
      <alignment horizontal="center" vertical="center" wrapText="1"/>
    </xf>
    <xf numFmtId="10" fontId="0" fillId="6" borderId="55" xfId="0" applyNumberFormat="1" applyFill="1" applyBorder="1" applyAlignment="1">
      <alignment horizontal="center" vertical="center" wrapText="1"/>
    </xf>
    <xf numFmtId="0" fontId="4" fillId="11" borderId="59" xfId="0" applyNumberFormat="1" applyFont="1" applyFill="1" applyBorder="1" applyAlignment="1">
      <alignment horizontal="center" vertical="center" wrapText="1"/>
    </xf>
    <xf numFmtId="0" fontId="8" fillId="5" borderId="59" xfId="0" applyNumberFormat="1" applyFont="1" applyFill="1" applyBorder="1" applyAlignment="1">
      <alignment horizontal="center" vertical="center" wrapText="1"/>
    </xf>
    <xf numFmtId="0" fontId="4" fillId="11" borderId="60" xfId="0" applyNumberFormat="1" applyFont="1" applyFill="1" applyBorder="1" applyAlignment="1">
      <alignment horizontal="center" vertical="center" wrapText="1"/>
    </xf>
    <xf numFmtId="1" fontId="4" fillId="5" borderId="14" xfId="3" applyNumberFormat="1"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7" fillId="12" borderId="12" xfId="0" applyFont="1" applyFill="1" applyBorder="1" applyAlignment="1">
      <alignment horizontal="left" vertical="center" wrapText="1"/>
    </xf>
    <xf numFmtId="3" fontId="29" fillId="10" borderId="14" xfId="0" applyNumberFormat="1" applyFont="1" applyFill="1" applyBorder="1" applyAlignment="1">
      <alignment horizontal="center" vertical="center" wrapText="1"/>
    </xf>
    <xf numFmtId="0" fontId="30" fillId="0" borderId="0" xfId="0" applyFont="1"/>
    <xf numFmtId="0" fontId="31" fillId="11" borderId="14" xfId="0" applyFont="1" applyFill="1" applyBorder="1" applyAlignment="1">
      <alignment horizontal="center" vertical="center" wrapText="1"/>
    </xf>
    <xf numFmtId="0" fontId="31" fillId="11" borderId="12" xfId="0" applyFont="1" applyFill="1" applyBorder="1" applyAlignment="1">
      <alignment horizontal="left" vertical="center" wrapText="1"/>
    </xf>
    <xf numFmtId="0" fontId="31" fillId="5" borderId="14" xfId="0" applyFont="1" applyFill="1" applyBorder="1" applyAlignment="1">
      <alignment horizontal="center" vertical="center" wrapText="1"/>
    </xf>
    <xf numFmtId="0" fontId="31" fillId="13" borderId="14" xfId="0" applyFont="1" applyFill="1" applyBorder="1" applyAlignment="1">
      <alignment horizontal="center" vertical="center" wrapText="1"/>
    </xf>
    <xf numFmtId="0" fontId="31" fillId="13" borderId="12" xfId="0" applyFont="1" applyFill="1" applyBorder="1" applyAlignment="1">
      <alignment horizontal="left" vertical="center" wrapText="1"/>
    </xf>
    <xf numFmtId="0" fontId="34" fillId="13" borderId="12" xfId="0" applyFont="1" applyFill="1" applyBorder="1" applyAlignment="1">
      <alignment horizontal="left" vertical="center" wrapText="1"/>
    </xf>
    <xf numFmtId="0" fontId="11" fillId="13" borderId="12" xfId="0" applyFont="1" applyFill="1" applyBorder="1" applyAlignment="1">
      <alignment horizontal="left" vertical="center" wrapText="1"/>
    </xf>
    <xf numFmtId="0" fontId="34" fillId="11" borderId="12" xfId="0" applyFont="1" applyFill="1" applyBorder="1" applyAlignment="1">
      <alignment horizontal="left" vertical="center" wrapText="1"/>
    </xf>
    <xf numFmtId="0" fontId="11" fillId="11" borderId="12" xfId="0" applyFont="1" applyFill="1" applyBorder="1" applyAlignment="1">
      <alignment horizontal="left" vertical="center" wrapText="1"/>
    </xf>
    <xf numFmtId="1" fontId="31" fillId="5" borderId="14" xfId="3" applyNumberFormat="1" applyFont="1" applyFill="1" applyBorder="1" applyAlignment="1">
      <alignment horizontal="center" vertical="center" wrapText="1"/>
    </xf>
    <xf numFmtId="0" fontId="31" fillId="5" borderId="57" xfId="0" applyFont="1" applyFill="1" applyBorder="1" applyAlignment="1">
      <alignment horizontal="center" vertical="center" wrapText="1"/>
    </xf>
    <xf numFmtId="0" fontId="31" fillId="5" borderId="59" xfId="0" applyFont="1" applyFill="1" applyBorder="1" applyAlignment="1">
      <alignment horizontal="left" vertical="center" wrapText="1"/>
    </xf>
    <xf numFmtId="3" fontId="7" fillId="10" borderId="64" xfId="0" applyNumberFormat="1" applyFont="1" applyFill="1" applyBorder="1" applyAlignment="1">
      <alignment horizontal="center" vertical="center" wrapText="1"/>
    </xf>
    <xf numFmtId="3" fontId="7" fillId="10" borderId="65" xfId="0" applyNumberFormat="1" applyFont="1" applyFill="1" applyBorder="1" applyAlignment="1">
      <alignment horizontal="center" vertical="center" wrapText="1"/>
    </xf>
    <xf numFmtId="3" fontId="7" fillId="10" borderId="66" xfId="0" applyNumberFormat="1"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7" fillId="10" borderId="43" xfId="0" applyFont="1" applyFill="1" applyBorder="1" applyAlignment="1">
      <alignment horizontal="left" vertical="center" wrapText="1"/>
    </xf>
    <xf numFmtId="0" fontId="14" fillId="9" borderId="63"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29"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6" fillId="10" borderId="25" xfId="0" applyNumberFormat="1" applyFont="1" applyFill="1" applyBorder="1" applyAlignment="1">
      <alignment horizontal="center" vertical="center" wrapText="1"/>
    </xf>
    <xf numFmtId="0" fontId="6" fillId="10" borderId="20" xfId="0" applyNumberFormat="1" applyFont="1" applyFill="1" applyBorder="1" applyAlignment="1">
      <alignment horizontal="center" vertical="center" wrapText="1"/>
    </xf>
    <xf numFmtId="0" fontId="6" fillId="10" borderId="11" xfId="0" applyNumberFormat="1" applyFont="1" applyFill="1" applyBorder="1" applyAlignment="1">
      <alignment horizontal="center" vertical="center" wrapText="1"/>
    </xf>
    <xf numFmtId="0" fontId="6" fillId="10" borderId="23" xfId="0" applyNumberFormat="1" applyFont="1" applyFill="1" applyBorder="1" applyAlignment="1">
      <alignment horizontal="center" vertical="center" wrapText="1"/>
    </xf>
    <xf numFmtId="0" fontId="6" fillId="10" borderId="24" xfId="0" applyNumberFormat="1"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3" xfId="0" applyFont="1" applyFill="1" applyBorder="1" applyAlignment="1">
      <alignment horizontal="center" vertical="center"/>
    </xf>
    <xf numFmtId="0" fontId="13" fillId="9" borderId="16" xfId="0" applyFont="1" applyFill="1" applyBorder="1" applyAlignment="1">
      <alignment horizontal="center" vertical="center"/>
    </xf>
    <xf numFmtId="0" fontId="13" fillId="9" borderId="13"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6" fillId="10" borderId="17" xfId="0" applyNumberFormat="1" applyFont="1" applyFill="1" applyBorder="1" applyAlignment="1">
      <alignment horizontal="center" vertical="center" wrapText="1"/>
    </xf>
    <xf numFmtId="0" fontId="6" fillId="10" borderId="3" xfId="0" applyNumberFormat="1" applyFont="1" applyFill="1" applyBorder="1" applyAlignment="1">
      <alignment horizontal="center" vertical="center" wrapText="1"/>
    </xf>
    <xf numFmtId="0" fontId="6" fillId="10" borderId="4" xfId="0" applyNumberFormat="1" applyFont="1" applyFill="1" applyBorder="1" applyAlignment="1">
      <alignment horizontal="center" vertical="center" wrapText="1"/>
    </xf>
    <xf numFmtId="0" fontId="4" fillId="11" borderId="12" xfId="0" applyFont="1" applyFill="1" applyBorder="1" applyAlignment="1">
      <alignment horizontal="center" vertical="center" wrapText="1"/>
    </xf>
    <xf numFmtId="0" fontId="1" fillId="9" borderId="46" xfId="0" applyFont="1" applyFill="1" applyBorder="1" applyAlignment="1">
      <alignment horizontal="left" vertical="center" wrapText="1"/>
    </xf>
    <xf numFmtId="0" fontId="1" fillId="9" borderId="47" xfId="0" applyFont="1" applyFill="1" applyBorder="1" applyAlignment="1">
      <alignment horizontal="left" vertical="center" wrapText="1"/>
    </xf>
    <xf numFmtId="0" fontId="1" fillId="9" borderId="51" xfId="0" applyFont="1" applyFill="1" applyBorder="1" applyAlignment="1">
      <alignment horizontal="left" vertical="center" wrapText="1"/>
    </xf>
    <xf numFmtId="0" fontId="1" fillId="9" borderId="52" xfId="0" applyFont="1" applyFill="1" applyBorder="1" applyAlignment="1">
      <alignment horizontal="left" vertical="center" wrapText="1"/>
    </xf>
    <xf numFmtId="0" fontId="1" fillId="9" borderId="48" xfId="0" applyFont="1" applyFill="1" applyBorder="1" applyAlignment="1">
      <alignment horizontal="center" vertical="center" wrapText="1"/>
    </xf>
    <xf numFmtId="0" fontId="1" fillId="9" borderId="49" xfId="0" applyFont="1" applyFill="1" applyBorder="1" applyAlignment="1">
      <alignment horizontal="center" vertical="center" wrapText="1"/>
    </xf>
    <xf numFmtId="0" fontId="1" fillId="9" borderId="50" xfId="0" applyFont="1" applyFill="1" applyBorder="1" applyAlignment="1">
      <alignment horizontal="center" vertical="center" wrapText="1"/>
    </xf>
    <xf numFmtId="0" fontId="3" fillId="5" borderId="56"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4" fillId="5" borderId="54"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11" borderId="14" xfId="0" applyFont="1" applyFill="1" applyBorder="1" applyAlignment="1">
      <alignment horizontal="center" vertical="center" wrapText="1"/>
    </xf>
    <xf numFmtId="0" fontId="31" fillId="11" borderId="14" xfId="0" applyFont="1" applyFill="1" applyBorder="1" applyAlignment="1">
      <alignment horizontal="center" vertical="center" wrapText="1"/>
    </xf>
    <xf numFmtId="0" fontId="31" fillId="11" borderId="12" xfId="0" applyFont="1" applyFill="1" applyBorder="1" applyAlignment="1">
      <alignment horizontal="center" vertical="center" wrapText="1"/>
    </xf>
    <xf numFmtId="0" fontId="0" fillId="0" borderId="0" xfId="0" applyAlignment="1">
      <alignment horizontal="center"/>
    </xf>
  </cellXfs>
  <cellStyles count="4">
    <cellStyle name="Millares" xfId="3" builtinId="3"/>
    <cellStyle name="Moneda" xfId="2" builtinId="4"/>
    <cellStyle name="Normal" xfId="0" builtinId="0"/>
    <cellStyle name="Porcentaje" xfId="1" builtinId="5"/>
  </cellStyles>
  <dxfs count="49">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F2F2F2"/>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86591</xdr:rowOff>
    </xdr:from>
    <xdr:to>
      <xdr:col>3</xdr:col>
      <xdr:colOff>1701829</xdr:colOff>
      <xdr:row>5</xdr:row>
      <xdr:rowOff>188424</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8214" y="277091"/>
          <a:ext cx="2024215" cy="2006833"/>
        </a:xfrm>
        <a:prstGeom prst="rect">
          <a:avLst/>
        </a:prstGeom>
      </xdr:spPr>
    </xdr:pic>
    <xdr:clientData/>
  </xdr:twoCellAnchor>
  <xdr:twoCellAnchor editAs="oneCell">
    <xdr:from>
      <xdr:col>1</xdr:col>
      <xdr:colOff>241300</xdr:colOff>
      <xdr:row>1</xdr:row>
      <xdr:rowOff>61057</xdr:rowOff>
    </xdr:from>
    <xdr:to>
      <xdr:col>2</xdr:col>
      <xdr:colOff>1810985</xdr:colOff>
      <xdr:row>5</xdr:row>
      <xdr:rowOff>37601</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8100" y="251557"/>
          <a:ext cx="2922235" cy="1881544"/>
        </a:xfrm>
        <a:prstGeom prst="rect">
          <a:avLst/>
        </a:prstGeom>
      </xdr:spPr>
    </xdr:pic>
    <xdr:clientData/>
  </xdr:twoCellAnchor>
  <xdr:twoCellAnchor editAs="oneCell">
    <xdr:from>
      <xdr:col>23</xdr:col>
      <xdr:colOff>301625</xdr:colOff>
      <xdr:row>1</xdr:row>
      <xdr:rowOff>32202</xdr:rowOff>
    </xdr:from>
    <xdr:to>
      <xdr:col>25</xdr:col>
      <xdr:colOff>87681</xdr:colOff>
      <xdr:row>5</xdr:row>
      <xdr:rowOff>269875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30875" y="222702"/>
          <a:ext cx="3815131" cy="2126798"/>
        </a:xfrm>
        <a:prstGeom prst="rect">
          <a:avLst/>
        </a:prstGeom>
      </xdr:spPr>
    </xdr:pic>
    <xdr:clientData/>
  </xdr:twoCellAnchor>
  <xdr:oneCellAnchor>
    <xdr:from>
      <xdr:col>19</xdr:col>
      <xdr:colOff>974587</xdr:colOff>
      <xdr:row>164</xdr:row>
      <xdr:rowOff>46001</xdr:rowOff>
    </xdr:from>
    <xdr:ext cx="4534395" cy="1652422"/>
    <xdr:sp macro="" textlink="">
      <xdr:nvSpPr>
        <xdr:cNvPr id="10" name="CuadroTexto 9">
          <a:extLst>
            <a:ext uri="{FF2B5EF4-FFF2-40B4-BE49-F238E27FC236}">
              <a16:creationId xmlns:a16="http://schemas.microsoft.com/office/drawing/2014/main" id="{00000000-0008-0000-0000-000007000000}"/>
            </a:ext>
          </a:extLst>
        </xdr:cNvPr>
        <xdr:cNvSpPr txBox="1"/>
      </xdr:nvSpPr>
      <xdr:spPr>
        <a:xfrm>
          <a:off x="25612587" y="312180251"/>
          <a:ext cx="4534395" cy="1652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t>_________________________</a:t>
          </a:r>
        </a:p>
        <a:p>
          <a:pPr algn="ctr"/>
          <a:r>
            <a:rPr lang="es-MX" sz="1600">
              <a:solidFill>
                <a:schemeClr val="tx1"/>
              </a:solidFill>
              <a:latin typeface="+mn-lt"/>
              <a:ea typeface="+mn-ea"/>
              <a:cs typeface="+mn-cs"/>
            </a:rPr>
            <a:t>Autorizó</a:t>
          </a:r>
        </a:p>
        <a:p>
          <a:pPr algn="ctr"/>
          <a:r>
            <a:rPr lang="es-MX" sz="1600">
              <a:solidFill>
                <a:schemeClr val="tx1"/>
              </a:solidFill>
              <a:latin typeface="+mn-lt"/>
              <a:ea typeface="+mn-ea"/>
              <a:cs typeface="+mn-cs"/>
            </a:rPr>
            <a:t>C. Doris Marisol Sendo Rodríguez                      Encargada</a:t>
          </a:r>
          <a:r>
            <a:rPr lang="es-MX" sz="1600" baseline="0">
              <a:solidFill>
                <a:schemeClr val="tx1"/>
              </a:solidFill>
              <a:latin typeface="+mn-lt"/>
              <a:ea typeface="+mn-ea"/>
              <a:cs typeface="+mn-cs"/>
            </a:rPr>
            <a:t> de Despacho de la </a:t>
          </a:r>
          <a:r>
            <a:rPr lang="es-MX" sz="1600">
              <a:solidFill>
                <a:schemeClr val="tx1"/>
              </a:solidFill>
              <a:latin typeface="+mn-lt"/>
              <a:ea typeface="+mn-ea"/>
              <a:cs typeface="+mn-cs"/>
            </a:rPr>
            <a:t>Dirección General </a:t>
          </a:r>
          <a:r>
            <a:rPr lang="es-MX" sz="1600"/>
            <a:t>del Sistema para </a:t>
          </a:r>
          <a:r>
            <a:rPr lang="es-MX" sz="1600">
              <a:solidFill>
                <a:schemeClr val="tx1"/>
              </a:solidFill>
              <a:latin typeface="+mn-lt"/>
              <a:ea typeface="+mn-ea"/>
              <a:cs typeface="+mn-cs"/>
            </a:rPr>
            <a:t>el Desarrollo</a:t>
          </a:r>
        </a:p>
        <a:p>
          <a:pPr algn="ctr"/>
          <a:r>
            <a:rPr lang="es-MX" sz="1600">
              <a:solidFill>
                <a:schemeClr val="tx1"/>
              </a:solidFill>
              <a:latin typeface="+mn-lt"/>
              <a:ea typeface="+mn-ea"/>
              <a:cs typeface="+mn-cs"/>
            </a:rPr>
            <a:t>Integral de la Familia de Benito Juárez</a:t>
          </a:r>
        </a:p>
      </xdr:txBody>
    </xdr:sp>
    <xdr:clientData/>
  </xdr:oneCellAnchor>
  <xdr:oneCellAnchor>
    <xdr:from>
      <xdr:col>3</xdr:col>
      <xdr:colOff>1468446</xdr:colOff>
      <xdr:row>164</xdr:row>
      <xdr:rowOff>42227</xdr:rowOff>
    </xdr:from>
    <xdr:ext cx="5197979" cy="1558635"/>
    <xdr:sp macro="" textlink="">
      <xdr:nvSpPr>
        <xdr:cNvPr id="11" name="CuadroTexto 10">
          <a:extLst>
            <a:ext uri="{FF2B5EF4-FFF2-40B4-BE49-F238E27FC236}">
              <a16:creationId xmlns:a16="http://schemas.microsoft.com/office/drawing/2014/main" id="{00000000-0008-0000-0000-000008000000}"/>
            </a:ext>
          </a:extLst>
        </xdr:cNvPr>
        <xdr:cNvSpPr txBox="1"/>
      </xdr:nvSpPr>
      <xdr:spPr>
        <a:xfrm>
          <a:off x="6262696" y="312176477"/>
          <a:ext cx="5197979" cy="1558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600"/>
            <a:t>_________________________</a:t>
          </a:r>
        </a:p>
        <a:p>
          <a:pPr algn="ctr"/>
          <a:r>
            <a:rPr lang="es-MX" sz="1800"/>
            <a:t>Elaboró</a:t>
          </a:r>
        </a:p>
        <a:p>
          <a:pPr algn="ctr"/>
          <a:r>
            <a:rPr lang="es-MX" sz="1600" baseline="0">
              <a:solidFill>
                <a:schemeClr val="tx1"/>
              </a:solidFill>
              <a:effectLst/>
              <a:latin typeface="+mn-lt"/>
              <a:ea typeface="+mn-ea"/>
              <a:cs typeface="+mn-cs"/>
            </a:rPr>
            <a:t>C. Minelia del Rosario Villanueva Aguilar</a:t>
          </a:r>
          <a:endParaRPr lang="es-MX" sz="1800">
            <a:effectLst/>
          </a:endParaRPr>
        </a:p>
        <a:p>
          <a:pPr algn="ctr"/>
          <a:r>
            <a:rPr lang="es-MX" sz="1600" baseline="0">
              <a:solidFill>
                <a:schemeClr val="tx1"/>
              </a:solidFill>
              <a:effectLst/>
              <a:latin typeface="+mn-lt"/>
              <a:ea typeface="+mn-ea"/>
              <a:cs typeface="+mn-cs"/>
            </a:rPr>
            <a:t>Encargada de Despacho de la Coordinación de Planeación y Evaluación del Sistema</a:t>
          </a:r>
          <a:r>
            <a:rPr lang="es-MX" sz="1800" baseline="0">
              <a:solidFill>
                <a:schemeClr val="tx1"/>
              </a:solidFill>
              <a:effectLst/>
              <a:latin typeface="+mn-lt"/>
              <a:ea typeface="+mn-ea"/>
              <a:cs typeface="+mn-cs"/>
            </a:rPr>
            <a:t> </a:t>
          </a:r>
          <a:r>
            <a:rPr lang="es-MX" sz="1600" baseline="0">
              <a:solidFill>
                <a:schemeClr val="tx1"/>
              </a:solidFill>
              <a:effectLst/>
              <a:latin typeface="+mn-lt"/>
              <a:ea typeface="+mn-ea"/>
              <a:cs typeface="+mn-cs"/>
            </a:rPr>
            <a:t>para el Desarrollo Integral de la Familia de Benito Juárez</a:t>
          </a:r>
          <a:endParaRPr lang="es-MX" sz="1800">
            <a:effectLst/>
          </a:endParaRPr>
        </a:p>
      </xdr:txBody>
    </xdr:sp>
    <xdr:clientData/>
  </xdr:oneCellAnchor>
  <xdr:oneCellAnchor>
    <xdr:from>
      <xdr:col>11</xdr:col>
      <xdr:colOff>1005690</xdr:colOff>
      <xdr:row>163</xdr:row>
      <xdr:rowOff>111110</xdr:rowOff>
    </xdr:from>
    <xdr:ext cx="3635025" cy="1653987"/>
    <xdr:sp macro="" textlink="">
      <xdr:nvSpPr>
        <xdr:cNvPr id="12" name="CuadroTexto 11">
          <a:extLst>
            <a:ext uri="{FF2B5EF4-FFF2-40B4-BE49-F238E27FC236}">
              <a16:creationId xmlns:a16="http://schemas.microsoft.com/office/drawing/2014/main" id="{00000000-0008-0000-0000-000009000000}"/>
            </a:ext>
          </a:extLst>
        </xdr:cNvPr>
        <xdr:cNvSpPr txBox="1"/>
      </xdr:nvSpPr>
      <xdr:spPr>
        <a:xfrm>
          <a:off x="16753690" y="312054860"/>
          <a:ext cx="3635025" cy="1653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t>_________________________</a:t>
          </a:r>
        </a:p>
        <a:p>
          <a:pPr algn="ctr"/>
          <a:r>
            <a:rPr lang="es-MX" sz="1600"/>
            <a:t>Revisó</a:t>
          </a:r>
        </a:p>
        <a:p>
          <a:pPr algn="ctr"/>
          <a:r>
            <a:rPr lang="es-MX" sz="1600"/>
            <a:t>M.C. Enrique Eduardo Encalada Sánchez</a:t>
          </a:r>
        </a:p>
        <a:p>
          <a:pPr algn="ctr"/>
          <a:r>
            <a:rPr lang="es-MX" sz="1600"/>
            <a:t>Director de Planeación de la Dirección General</a:t>
          </a:r>
          <a:r>
            <a:rPr lang="es-MX" sz="1600" baseline="0"/>
            <a:t> </a:t>
          </a:r>
          <a:r>
            <a:rPr lang="es-MX" sz="1600"/>
            <a:t>de Planeación Municipal</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75"/>
  <sheetViews>
    <sheetView tabSelected="1" topLeftCell="A147" zoomScale="30" zoomScaleNormal="30" workbookViewId="0">
      <selection activeCell="P178" sqref="P178"/>
    </sheetView>
  </sheetViews>
  <sheetFormatPr baseColWidth="10" defaultRowHeight="15"/>
  <cols>
    <col min="1" max="1" width="16" customWidth="1"/>
    <col min="2" max="2" width="20.140625" customWidth="1"/>
    <col min="3" max="3" width="35.5703125" customWidth="1"/>
    <col min="4" max="4" width="26.7109375" customWidth="1"/>
    <col min="5" max="5" width="24.5703125" style="82" customWidth="1"/>
    <col min="6" max="6" width="31.42578125" customWidth="1"/>
    <col min="7" max="7" width="14.5703125" customWidth="1"/>
    <col min="8" max="19" width="16.85546875" customWidth="1"/>
    <col min="20" max="20" width="16.140625" customWidth="1"/>
    <col min="21" max="21" width="15.5703125" customWidth="1"/>
    <col min="22" max="22" width="15.85546875" customWidth="1"/>
    <col min="23" max="23" width="15.5703125" customWidth="1"/>
    <col min="24" max="24" width="49.28515625" customWidth="1"/>
    <col min="25" max="25" width="11" customWidth="1"/>
    <col min="26" max="26" width="11.85546875" customWidth="1"/>
    <col min="27" max="27" width="11" customWidth="1"/>
  </cols>
  <sheetData>
    <row r="2" spans="1:27" ht="63" customHeight="1">
      <c r="A2" s="12"/>
      <c r="B2" s="12"/>
      <c r="C2" s="12"/>
      <c r="D2" s="12"/>
      <c r="E2" s="160" t="s">
        <v>19</v>
      </c>
      <c r="F2" s="161"/>
      <c r="G2" s="161"/>
      <c r="H2" s="161"/>
      <c r="I2" s="161"/>
      <c r="J2" s="161"/>
      <c r="K2" s="161"/>
      <c r="L2" s="161"/>
      <c r="M2" s="161"/>
      <c r="N2" s="161"/>
      <c r="O2" s="161"/>
      <c r="P2" s="161"/>
      <c r="Q2" s="161"/>
      <c r="R2" s="161"/>
      <c r="S2" s="161"/>
      <c r="T2" s="161"/>
      <c r="U2" s="161"/>
      <c r="V2" s="161"/>
    </row>
    <row r="3" spans="1:27" ht="30" customHeight="1">
      <c r="A3" s="12"/>
      <c r="B3" s="12"/>
      <c r="C3" s="12"/>
      <c r="D3" s="12"/>
      <c r="E3" s="160" t="s">
        <v>18</v>
      </c>
      <c r="F3" s="161"/>
      <c r="G3" s="161"/>
      <c r="H3" s="161"/>
      <c r="I3" s="161"/>
      <c r="J3" s="161"/>
      <c r="K3" s="161"/>
      <c r="L3" s="161"/>
      <c r="M3" s="161"/>
      <c r="N3" s="161"/>
      <c r="O3" s="161"/>
      <c r="P3" s="161"/>
      <c r="Q3" s="161"/>
      <c r="R3" s="161"/>
      <c r="S3" s="161"/>
      <c r="T3" s="161"/>
      <c r="U3" s="161"/>
      <c r="V3" s="161"/>
    </row>
    <row r="4" spans="1:27" ht="26.25" customHeight="1">
      <c r="A4" s="12"/>
      <c r="B4" s="12"/>
      <c r="C4" s="12"/>
      <c r="D4" s="12"/>
      <c r="E4" s="160"/>
      <c r="F4" s="161"/>
      <c r="G4" s="161"/>
      <c r="H4" s="161"/>
      <c r="I4" s="161"/>
      <c r="J4" s="161"/>
      <c r="K4" s="161"/>
      <c r="L4" s="161"/>
      <c r="M4" s="161"/>
      <c r="N4" s="161"/>
      <c r="O4" s="161"/>
      <c r="P4" s="161"/>
      <c r="Q4" s="161"/>
      <c r="R4" s="161"/>
      <c r="S4" s="161"/>
      <c r="T4" s="161"/>
      <c r="U4" s="161"/>
      <c r="V4" s="161"/>
    </row>
    <row r="5" spans="1:27" ht="30" customHeight="1">
      <c r="A5" s="12"/>
      <c r="B5" s="12"/>
      <c r="C5" s="12"/>
      <c r="D5" s="12"/>
      <c r="E5" s="160" t="s">
        <v>633</v>
      </c>
      <c r="F5" s="161"/>
      <c r="G5" s="161"/>
      <c r="H5" s="161"/>
      <c r="I5" s="161"/>
      <c r="J5" s="161"/>
      <c r="K5" s="161"/>
      <c r="L5" s="161"/>
      <c r="M5" s="161"/>
      <c r="N5" s="161"/>
      <c r="O5" s="161"/>
      <c r="P5" s="161"/>
      <c r="Q5" s="161"/>
      <c r="R5" s="161"/>
      <c r="S5" s="161"/>
      <c r="T5" s="161"/>
      <c r="U5" s="161"/>
      <c r="V5" s="161"/>
    </row>
    <row r="6" spans="1:27" ht="30">
      <c r="A6" s="12"/>
      <c r="B6" s="12"/>
      <c r="C6" s="12"/>
      <c r="D6" s="12"/>
      <c r="E6" s="160"/>
      <c r="F6" s="161"/>
      <c r="G6" s="161"/>
      <c r="H6" s="161"/>
      <c r="I6" s="161"/>
      <c r="J6" s="161"/>
      <c r="K6" s="161"/>
      <c r="L6" s="161"/>
      <c r="M6" s="161"/>
      <c r="N6" s="161"/>
      <c r="O6" s="161"/>
      <c r="P6" s="161"/>
      <c r="Q6" s="161"/>
      <c r="R6" s="161"/>
      <c r="S6" s="161"/>
      <c r="T6" s="161"/>
      <c r="U6" s="161"/>
      <c r="V6" s="161"/>
    </row>
    <row r="7" spans="1:27">
      <c r="A7" s="12"/>
      <c r="B7" s="12"/>
      <c r="C7" s="12"/>
      <c r="D7" s="12"/>
      <c r="E7" s="81"/>
      <c r="F7" s="12"/>
      <c r="G7" s="12"/>
      <c r="H7" s="12"/>
      <c r="I7" s="12"/>
      <c r="J7" s="12"/>
      <c r="K7" s="12"/>
      <c r="L7" s="12"/>
      <c r="M7" s="12"/>
      <c r="N7" s="12"/>
      <c r="O7" s="12"/>
      <c r="P7" s="12"/>
      <c r="Q7" s="12"/>
      <c r="R7" s="12"/>
      <c r="S7" s="12"/>
      <c r="T7" s="12"/>
    </row>
    <row r="9" spans="1:27" ht="4.5" customHeight="1" thickBot="1"/>
    <row r="10" spans="1:27" ht="33.75" customHeight="1" thickBot="1">
      <c r="G10" s="182" t="s">
        <v>20</v>
      </c>
      <c r="H10" s="183"/>
      <c r="I10" s="183"/>
      <c r="J10" s="183"/>
      <c r="K10" s="183"/>
      <c r="L10" s="183"/>
      <c r="M10" s="183"/>
      <c r="N10" s="183"/>
      <c r="O10" s="183"/>
      <c r="P10" s="183"/>
      <c r="Q10" s="183"/>
      <c r="R10" s="183"/>
      <c r="S10" s="183"/>
      <c r="T10" s="183"/>
      <c r="U10" s="183"/>
      <c r="V10" s="183"/>
      <c r="W10" s="184"/>
      <c r="X10" s="168" t="s">
        <v>25</v>
      </c>
      <c r="Y10" s="169"/>
      <c r="Z10" s="169"/>
      <c r="AA10" s="170"/>
    </row>
    <row r="11" spans="1:27" ht="47.25" customHeight="1" thickTop="1" thickBot="1">
      <c r="B11" s="194" t="s">
        <v>0</v>
      </c>
      <c r="C11" s="196" t="s">
        <v>1</v>
      </c>
      <c r="D11" s="198" t="s">
        <v>2</v>
      </c>
      <c r="E11" s="199"/>
      <c r="F11" s="200"/>
      <c r="G11" s="185" t="s">
        <v>21</v>
      </c>
      <c r="H11" s="185"/>
      <c r="I11" s="185"/>
      <c r="J11" s="185"/>
      <c r="K11" s="186"/>
      <c r="L11" s="187" t="s">
        <v>22</v>
      </c>
      <c r="M11" s="188"/>
      <c r="N11" s="188"/>
      <c r="O11" s="189"/>
      <c r="P11" s="174" t="s">
        <v>23</v>
      </c>
      <c r="Q11" s="175"/>
      <c r="R11" s="175"/>
      <c r="S11" s="176"/>
      <c r="T11" s="174" t="s">
        <v>24</v>
      </c>
      <c r="U11" s="175"/>
      <c r="V11" s="175"/>
      <c r="W11" s="175"/>
      <c r="X11" s="171"/>
      <c r="Y11" s="172"/>
      <c r="Z11" s="172"/>
      <c r="AA11" s="173"/>
    </row>
    <row r="12" spans="1:27" ht="143.25" customHeight="1">
      <c r="B12" s="195"/>
      <c r="C12" s="197"/>
      <c r="D12" s="13" t="s">
        <v>3</v>
      </c>
      <c r="E12" s="13" t="s">
        <v>4</v>
      </c>
      <c r="F12" s="14" t="s">
        <v>5</v>
      </c>
      <c r="G12" s="22" t="s">
        <v>15</v>
      </c>
      <c r="H12" s="17" t="s">
        <v>6</v>
      </c>
      <c r="I12" s="23" t="s">
        <v>7</v>
      </c>
      <c r="J12" s="5" t="s">
        <v>8</v>
      </c>
      <c r="K12" s="24" t="s">
        <v>9</v>
      </c>
      <c r="L12" s="18" t="s">
        <v>6</v>
      </c>
      <c r="M12" s="23" t="s">
        <v>7</v>
      </c>
      <c r="N12" s="5" t="s">
        <v>8</v>
      </c>
      <c r="O12" s="24" t="s">
        <v>9</v>
      </c>
      <c r="P12" s="4" t="s">
        <v>6</v>
      </c>
      <c r="Q12" s="5" t="s">
        <v>7</v>
      </c>
      <c r="R12" s="6" t="s">
        <v>8</v>
      </c>
      <c r="S12" s="10" t="s">
        <v>9</v>
      </c>
      <c r="T12" s="11" t="s">
        <v>6</v>
      </c>
      <c r="U12" s="8" t="s">
        <v>7</v>
      </c>
      <c r="V12" s="7" t="s">
        <v>8</v>
      </c>
      <c r="W12" s="9" t="s">
        <v>9</v>
      </c>
      <c r="X12" s="25" t="s">
        <v>6</v>
      </c>
      <c r="Y12" s="48" t="s">
        <v>7</v>
      </c>
      <c r="Z12" s="26" t="s">
        <v>8</v>
      </c>
      <c r="AA12" s="49" t="s">
        <v>9</v>
      </c>
    </row>
    <row r="13" spans="1:27" ht="204" customHeight="1">
      <c r="B13" s="201" t="s">
        <v>17</v>
      </c>
      <c r="C13" s="203" t="s">
        <v>482</v>
      </c>
      <c r="D13" s="109" t="s">
        <v>29</v>
      </c>
      <c r="E13" s="110" t="s">
        <v>28</v>
      </c>
      <c r="F13" s="111" t="s">
        <v>36</v>
      </c>
      <c r="G13" s="73">
        <v>42</v>
      </c>
      <c r="H13" s="114">
        <v>42</v>
      </c>
      <c r="I13" s="74">
        <v>42</v>
      </c>
      <c r="J13" s="75">
        <v>42</v>
      </c>
      <c r="K13" s="76">
        <v>42</v>
      </c>
      <c r="L13" s="52">
        <v>34</v>
      </c>
      <c r="M13" s="53" t="s">
        <v>16</v>
      </c>
      <c r="N13" s="54" t="s">
        <v>16</v>
      </c>
      <c r="O13" s="55" t="s">
        <v>16</v>
      </c>
      <c r="P13" s="126">
        <f t="shared" ref="P13:S13" si="0">IFERROR(L13/H13,"NO APLICA")</f>
        <v>0.80952380952380953</v>
      </c>
      <c r="Q13" s="127" t="str">
        <f t="shared" si="0"/>
        <v>NO APLICA</v>
      </c>
      <c r="R13" s="127" t="str">
        <f t="shared" si="0"/>
        <v>NO APLICA</v>
      </c>
      <c r="S13" s="128" t="str">
        <f t="shared" si="0"/>
        <v>NO APLICA</v>
      </c>
      <c r="T13" s="126">
        <f t="shared" ref="T13:W14" si="1">IFERROR(L13/G13,"NO APLICA")</f>
        <v>0.80952380952380953</v>
      </c>
      <c r="U13" s="131" t="str">
        <f t="shared" si="1"/>
        <v>NO APLICA</v>
      </c>
      <c r="V13" s="131" t="str">
        <f t="shared" si="1"/>
        <v>NO APLICA</v>
      </c>
      <c r="W13" s="132" t="str">
        <f t="shared" si="1"/>
        <v>NO APLICA</v>
      </c>
      <c r="X13" s="106" t="s">
        <v>635</v>
      </c>
      <c r="Y13" s="56"/>
      <c r="Z13" s="57"/>
      <c r="AA13" s="58"/>
    </row>
    <row r="14" spans="1:27" ht="282.75" customHeight="1">
      <c r="B14" s="202"/>
      <c r="C14" s="204"/>
      <c r="D14" s="34" t="s">
        <v>30</v>
      </c>
      <c r="E14" s="16" t="s">
        <v>31</v>
      </c>
      <c r="F14" s="35" t="s">
        <v>37</v>
      </c>
      <c r="G14" s="112">
        <v>0.39500000000000002</v>
      </c>
      <c r="H14" s="115">
        <v>0.39500000000000002</v>
      </c>
      <c r="I14" s="116">
        <v>0.39500000000000002</v>
      </c>
      <c r="J14" s="117">
        <v>0.39500000000000002</v>
      </c>
      <c r="K14" s="118">
        <v>0.39500000000000002</v>
      </c>
      <c r="L14" s="122">
        <v>0.39700000000000002</v>
      </c>
      <c r="M14" s="123" t="s">
        <v>16</v>
      </c>
      <c r="N14" s="124" t="s">
        <v>16</v>
      </c>
      <c r="O14" s="125" t="s">
        <v>16</v>
      </c>
      <c r="P14" s="129">
        <f>IFERROR((L14-H14)/H14,"NO APLICA")</f>
        <v>5.0632911392405108E-3</v>
      </c>
      <c r="Q14" s="108" t="str">
        <f t="shared" ref="Q14:S14" si="2">IFERROR((M14-I14)/I14,"NO APLICA")</f>
        <v>NO APLICA</v>
      </c>
      <c r="R14" s="108" t="str">
        <f t="shared" si="2"/>
        <v>NO APLICA</v>
      </c>
      <c r="S14" s="130" t="str">
        <f t="shared" si="2"/>
        <v>NO APLICA</v>
      </c>
      <c r="T14" s="129">
        <f>IFERROR((L14-H14)/H14,"NO APLICA")</f>
        <v>5.0632911392405108E-3</v>
      </c>
      <c r="U14" s="104" t="str">
        <f t="shared" si="1"/>
        <v>NO APLICA</v>
      </c>
      <c r="V14" s="104" t="str">
        <f t="shared" si="1"/>
        <v>NO APLICA</v>
      </c>
      <c r="W14" s="105" t="str">
        <f t="shared" si="1"/>
        <v>NO APLICA</v>
      </c>
      <c r="X14" s="107" t="s">
        <v>636</v>
      </c>
      <c r="Y14" s="68"/>
      <c r="Z14" s="69"/>
      <c r="AA14" s="70"/>
    </row>
    <row r="15" spans="1:27" ht="192.75" customHeight="1">
      <c r="B15" s="87" t="s">
        <v>38</v>
      </c>
      <c r="C15" s="88" t="s">
        <v>39</v>
      </c>
      <c r="D15" s="89" t="s">
        <v>235</v>
      </c>
      <c r="E15" s="90" t="s">
        <v>353</v>
      </c>
      <c r="F15" s="91" t="s">
        <v>354</v>
      </c>
      <c r="G15" s="113">
        <f>H15+I15+J15+K15</f>
        <v>173271</v>
      </c>
      <c r="H15" s="153">
        <v>52548</v>
      </c>
      <c r="I15" s="154">
        <v>34053</v>
      </c>
      <c r="J15" s="154">
        <v>51736</v>
      </c>
      <c r="K15" s="155">
        <v>34934</v>
      </c>
      <c r="L15" s="119">
        <v>53958</v>
      </c>
      <c r="M15" s="120" t="s">
        <v>16</v>
      </c>
      <c r="N15" s="120" t="s">
        <v>16</v>
      </c>
      <c r="O15" s="121" t="s">
        <v>16</v>
      </c>
      <c r="P15" s="103">
        <f>IFERROR(L15/H15,"NO APLICA")</f>
        <v>1.0268326101849738</v>
      </c>
      <c r="Q15" s="104" t="str">
        <f>IFERROR(M15/#REF!,"NO APLICA")</f>
        <v>NO APLICA</v>
      </c>
      <c r="R15" s="104" t="str">
        <f>IFERROR(N15/#REF!,"NO APLICA")</f>
        <v>NO APLICA</v>
      </c>
      <c r="S15" s="105" t="str">
        <f>IFERROR(O15/#REF!,"NO APLICA")</f>
        <v>NO APLICA</v>
      </c>
      <c r="T15" s="103">
        <f>IFERROR(L15/G15,"NO APLICA")</f>
        <v>0.31140814100455355</v>
      </c>
      <c r="U15" s="104" t="str">
        <f>IFERROR((#REF!+M15)/#REF!,"NO APLICA")</f>
        <v>NO APLICA</v>
      </c>
      <c r="V15" s="104" t="str">
        <f>IFERROR((#REF!+M15+N15)/#REF!,"NO APLICA")</f>
        <v>NO APLICA</v>
      </c>
      <c r="W15" s="105" t="str">
        <f>IFERROR((#REF!+M15+N15+O15)/#REF!,"NO APLICA")</f>
        <v>NO APLICA</v>
      </c>
      <c r="X15" s="159" t="s">
        <v>638</v>
      </c>
      <c r="Y15" s="72"/>
      <c r="Z15" s="72"/>
      <c r="AA15" s="71"/>
    </row>
    <row r="16" spans="1:27" ht="290.25" customHeight="1">
      <c r="B16" s="101" t="s">
        <v>40</v>
      </c>
      <c r="C16" s="51" t="s">
        <v>41</v>
      </c>
      <c r="D16" s="51" t="s">
        <v>236</v>
      </c>
      <c r="E16" s="102" t="s">
        <v>353</v>
      </c>
      <c r="F16" s="92" t="s">
        <v>355</v>
      </c>
      <c r="G16" s="19">
        <v>48</v>
      </c>
      <c r="H16" s="15">
        <v>12</v>
      </c>
      <c r="I16" s="20">
        <v>12</v>
      </c>
      <c r="J16" s="16">
        <v>12</v>
      </c>
      <c r="K16" s="21">
        <v>12</v>
      </c>
      <c r="L16" s="15">
        <v>13</v>
      </c>
      <c r="M16" s="53" t="s">
        <v>16</v>
      </c>
      <c r="N16" s="54" t="s">
        <v>16</v>
      </c>
      <c r="O16" s="55" t="s">
        <v>16</v>
      </c>
      <c r="P16" s="103">
        <f t="shared" ref="P16:S16" si="3">IFERROR(L16/H16,"NO APLICA")</f>
        <v>1.0833333333333333</v>
      </c>
      <c r="Q16" s="104" t="str">
        <f t="shared" si="3"/>
        <v>NO APLICA</v>
      </c>
      <c r="R16" s="104" t="str">
        <f t="shared" si="3"/>
        <v>NO APLICA</v>
      </c>
      <c r="S16" s="105" t="str">
        <f t="shared" si="3"/>
        <v>NO APLICA</v>
      </c>
      <c r="T16" s="103">
        <f>IFERROR(L16/G16,"NO APLICA")</f>
        <v>0.27083333333333331</v>
      </c>
      <c r="U16" s="104" t="str">
        <f>IFERROR((L16+M16)/G16,"NO APLICA")</f>
        <v>NO APLICA</v>
      </c>
      <c r="V16" s="104" t="str">
        <f>IFERROR((L16+M16+N16)/G16,"NO APLICA")</f>
        <v>NO APLICA</v>
      </c>
      <c r="W16" s="105" t="str">
        <f>IFERROR((L16+M16+N16+O16)/G16,"NO APLICA")</f>
        <v>NO APLICA</v>
      </c>
      <c r="X16" s="77" t="s">
        <v>639</v>
      </c>
      <c r="Y16" s="78"/>
      <c r="Z16" s="79"/>
      <c r="AA16" s="80"/>
    </row>
    <row r="17" spans="2:27" ht="252" customHeight="1">
      <c r="B17" s="86" t="s">
        <v>42</v>
      </c>
      <c r="C17" s="93" t="s">
        <v>43</v>
      </c>
      <c r="D17" s="93" t="s">
        <v>237</v>
      </c>
      <c r="E17" s="94" t="s">
        <v>353</v>
      </c>
      <c r="F17" s="95" t="s">
        <v>356</v>
      </c>
      <c r="G17" s="19">
        <v>800</v>
      </c>
      <c r="H17" s="15">
        <v>200</v>
      </c>
      <c r="I17" s="20">
        <v>200</v>
      </c>
      <c r="J17" s="16">
        <v>200</v>
      </c>
      <c r="K17" s="21">
        <v>200</v>
      </c>
      <c r="L17" s="15">
        <v>445</v>
      </c>
      <c r="M17" s="123" t="s">
        <v>16</v>
      </c>
      <c r="N17" s="124" t="s">
        <v>16</v>
      </c>
      <c r="O17" s="125" t="s">
        <v>16</v>
      </c>
      <c r="P17" s="103">
        <f t="shared" ref="P17:P80" si="4">IFERROR(L17/H17,"NO APLICA")</f>
        <v>2.2250000000000001</v>
      </c>
      <c r="Q17" s="104" t="str">
        <f t="shared" ref="Q17:Q80" si="5">IFERROR(M17/I17,"NO APLICA")</f>
        <v>NO APLICA</v>
      </c>
      <c r="R17" s="104" t="str">
        <f t="shared" ref="R17:R80" si="6">IFERROR(N17/J17,"NO APLICA")</f>
        <v>NO APLICA</v>
      </c>
      <c r="S17" s="105" t="str">
        <f t="shared" ref="S17:S80" si="7">IFERROR(O17/K17,"NO APLICA")</f>
        <v>NO APLICA</v>
      </c>
      <c r="T17" s="103">
        <f t="shared" ref="T17:T80" si="8">IFERROR(L17/G17,"NO APLICA")</f>
        <v>0.55625000000000002</v>
      </c>
      <c r="U17" s="104" t="str">
        <f t="shared" ref="U17:U80" si="9">IFERROR((L17+M17)/G17,"NO APLICA")</f>
        <v>NO APLICA</v>
      </c>
      <c r="V17" s="104" t="str">
        <f t="shared" ref="V17:V80" si="10">IFERROR((L17+M17+N17)/G17,"NO APLICA")</f>
        <v>NO APLICA</v>
      </c>
      <c r="W17" s="105" t="str">
        <f t="shared" ref="W17:W80" si="11">IFERROR((L17+M17+N17+O17)/G17,"NO APLICA")</f>
        <v>NO APLICA</v>
      </c>
      <c r="X17" s="77" t="s">
        <v>640</v>
      </c>
      <c r="Y17" s="78"/>
      <c r="Z17" s="79"/>
      <c r="AA17" s="80"/>
    </row>
    <row r="18" spans="2:27" ht="151.5" customHeight="1">
      <c r="B18" s="86" t="s">
        <v>44</v>
      </c>
      <c r="C18" s="93" t="s">
        <v>45</v>
      </c>
      <c r="D18" s="93" t="s">
        <v>238</v>
      </c>
      <c r="E18" s="94" t="s">
        <v>353</v>
      </c>
      <c r="F18" s="95" t="s">
        <v>357</v>
      </c>
      <c r="G18" s="19">
        <v>225</v>
      </c>
      <c r="H18" s="15">
        <v>60</v>
      </c>
      <c r="I18" s="20">
        <v>45</v>
      </c>
      <c r="J18" s="16">
        <v>60</v>
      </c>
      <c r="K18" s="21">
        <v>60</v>
      </c>
      <c r="L18" s="15">
        <v>60</v>
      </c>
      <c r="M18" s="123" t="s">
        <v>16</v>
      </c>
      <c r="N18" s="124" t="s">
        <v>16</v>
      </c>
      <c r="O18" s="125" t="s">
        <v>16</v>
      </c>
      <c r="P18" s="103">
        <f t="shared" si="4"/>
        <v>1</v>
      </c>
      <c r="Q18" s="104" t="str">
        <f t="shared" si="5"/>
        <v>NO APLICA</v>
      </c>
      <c r="R18" s="104" t="str">
        <f t="shared" si="6"/>
        <v>NO APLICA</v>
      </c>
      <c r="S18" s="105" t="str">
        <f t="shared" si="7"/>
        <v>NO APLICA</v>
      </c>
      <c r="T18" s="103">
        <f t="shared" si="8"/>
        <v>0.26666666666666666</v>
      </c>
      <c r="U18" s="104" t="str">
        <f t="shared" si="9"/>
        <v>NO APLICA</v>
      </c>
      <c r="V18" s="104" t="str">
        <f t="shared" si="10"/>
        <v>NO APLICA</v>
      </c>
      <c r="W18" s="105" t="str">
        <f t="shared" si="11"/>
        <v>NO APLICA</v>
      </c>
      <c r="X18" s="50" t="s">
        <v>641</v>
      </c>
      <c r="Y18" s="34"/>
      <c r="Z18" s="51"/>
      <c r="AA18" s="35"/>
    </row>
    <row r="19" spans="2:27" ht="409.5">
      <c r="B19" s="86" t="s">
        <v>44</v>
      </c>
      <c r="C19" s="93" t="s">
        <v>46</v>
      </c>
      <c r="D19" s="93" t="s">
        <v>239</v>
      </c>
      <c r="E19" s="94" t="s">
        <v>353</v>
      </c>
      <c r="F19" s="95" t="s">
        <v>358</v>
      </c>
      <c r="G19" s="19">
        <v>76</v>
      </c>
      <c r="H19" s="15">
        <v>24</v>
      </c>
      <c r="I19" s="20">
        <v>15</v>
      </c>
      <c r="J19" s="16">
        <v>16</v>
      </c>
      <c r="K19" s="21">
        <v>21</v>
      </c>
      <c r="L19" s="15">
        <v>24</v>
      </c>
      <c r="M19" s="123" t="s">
        <v>16</v>
      </c>
      <c r="N19" s="124" t="s">
        <v>16</v>
      </c>
      <c r="O19" s="125" t="s">
        <v>16</v>
      </c>
      <c r="P19" s="103">
        <f t="shared" si="4"/>
        <v>1</v>
      </c>
      <c r="Q19" s="104" t="str">
        <f t="shared" si="5"/>
        <v>NO APLICA</v>
      </c>
      <c r="R19" s="104" t="str">
        <f t="shared" si="6"/>
        <v>NO APLICA</v>
      </c>
      <c r="S19" s="105" t="str">
        <f t="shared" si="7"/>
        <v>NO APLICA</v>
      </c>
      <c r="T19" s="103">
        <f t="shared" si="8"/>
        <v>0.31578947368421051</v>
      </c>
      <c r="U19" s="104" t="str">
        <f t="shared" si="9"/>
        <v>NO APLICA</v>
      </c>
      <c r="V19" s="104" t="str">
        <f t="shared" si="10"/>
        <v>NO APLICA</v>
      </c>
      <c r="W19" s="105" t="str">
        <f t="shared" si="11"/>
        <v>NO APLICA</v>
      </c>
      <c r="X19" s="50" t="s">
        <v>642</v>
      </c>
      <c r="Y19" s="34" t="s">
        <v>637</v>
      </c>
      <c r="Z19" s="51" t="s">
        <v>637</v>
      </c>
      <c r="AA19" s="35"/>
    </row>
    <row r="20" spans="2:27" ht="254.25" customHeight="1">
      <c r="B20" s="86" t="s">
        <v>47</v>
      </c>
      <c r="C20" s="93" t="s">
        <v>48</v>
      </c>
      <c r="D20" s="93" t="s">
        <v>240</v>
      </c>
      <c r="E20" s="94" t="s">
        <v>353</v>
      </c>
      <c r="F20" s="95" t="s">
        <v>359</v>
      </c>
      <c r="G20" s="19">
        <v>28</v>
      </c>
      <c r="H20" s="15">
        <v>6</v>
      </c>
      <c r="I20" s="20">
        <v>8</v>
      </c>
      <c r="J20" s="16">
        <v>6</v>
      </c>
      <c r="K20" s="21">
        <v>8</v>
      </c>
      <c r="L20" s="15">
        <v>4</v>
      </c>
      <c r="M20" s="123" t="s">
        <v>16</v>
      </c>
      <c r="N20" s="124" t="s">
        <v>16</v>
      </c>
      <c r="O20" s="125" t="s">
        <v>16</v>
      </c>
      <c r="P20" s="103">
        <f t="shared" si="4"/>
        <v>0.66666666666666663</v>
      </c>
      <c r="Q20" s="104" t="str">
        <f t="shared" si="5"/>
        <v>NO APLICA</v>
      </c>
      <c r="R20" s="104" t="str">
        <f t="shared" si="6"/>
        <v>NO APLICA</v>
      </c>
      <c r="S20" s="105" t="str">
        <f t="shared" si="7"/>
        <v>NO APLICA</v>
      </c>
      <c r="T20" s="103">
        <f t="shared" si="8"/>
        <v>0.14285714285714285</v>
      </c>
      <c r="U20" s="104" t="str">
        <f t="shared" si="9"/>
        <v>NO APLICA</v>
      </c>
      <c r="V20" s="104" t="str">
        <f t="shared" si="10"/>
        <v>NO APLICA</v>
      </c>
      <c r="W20" s="105" t="str">
        <f t="shared" si="11"/>
        <v>NO APLICA</v>
      </c>
      <c r="X20" s="50" t="s">
        <v>643</v>
      </c>
      <c r="Y20" s="34"/>
      <c r="Z20" s="51"/>
      <c r="AA20" s="35"/>
    </row>
    <row r="21" spans="2:27" ht="102.75">
      <c r="B21" s="86" t="s">
        <v>47</v>
      </c>
      <c r="C21" s="93" t="s">
        <v>49</v>
      </c>
      <c r="D21" s="93" t="s">
        <v>241</v>
      </c>
      <c r="E21" s="94" t="s">
        <v>353</v>
      </c>
      <c r="F21" s="95" t="s">
        <v>360</v>
      </c>
      <c r="G21" s="19">
        <v>664</v>
      </c>
      <c r="H21" s="15">
        <v>166</v>
      </c>
      <c r="I21" s="20">
        <v>166</v>
      </c>
      <c r="J21" s="16">
        <v>166</v>
      </c>
      <c r="K21" s="21">
        <v>166</v>
      </c>
      <c r="L21" s="15">
        <v>189</v>
      </c>
      <c r="M21" s="123" t="s">
        <v>16</v>
      </c>
      <c r="N21" s="124" t="s">
        <v>16</v>
      </c>
      <c r="O21" s="125" t="s">
        <v>16</v>
      </c>
      <c r="P21" s="103">
        <f t="shared" si="4"/>
        <v>1.1385542168674698</v>
      </c>
      <c r="Q21" s="104" t="str">
        <f t="shared" si="5"/>
        <v>NO APLICA</v>
      </c>
      <c r="R21" s="104" t="str">
        <f t="shared" si="6"/>
        <v>NO APLICA</v>
      </c>
      <c r="S21" s="105" t="str">
        <f t="shared" si="7"/>
        <v>NO APLICA</v>
      </c>
      <c r="T21" s="103">
        <f t="shared" si="8"/>
        <v>0.28463855421686746</v>
      </c>
      <c r="U21" s="104" t="str">
        <f t="shared" si="9"/>
        <v>NO APLICA</v>
      </c>
      <c r="V21" s="104" t="str">
        <f t="shared" si="10"/>
        <v>NO APLICA</v>
      </c>
      <c r="W21" s="105" t="str">
        <f t="shared" si="11"/>
        <v>NO APLICA</v>
      </c>
      <c r="X21" s="50" t="s">
        <v>644</v>
      </c>
      <c r="Y21" s="34"/>
      <c r="Z21" s="51"/>
      <c r="AA21" s="35"/>
    </row>
    <row r="22" spans="2:27" ht="144">
      <c r="B22" s="86" t="s">
        <v>50</v>
      </c>
      <c r="C22" s="93" t="s">
        <v>51</v>
      </c>
      <c r="D22" s="93" t="s">
        <v>242</v>
      </c>
      <c r="E22" s="94" t="s">
        <v>353</v>
      </c>
      <c r="F22" s="95" t="s">
        <v>361</v>
      </c>
      <c r="G22" s="19">
        <v>87</v>
      </c>
      <c r="H22" s="15">
        <v>20</v>
      </c>
      <c r="I22" s="20">
        <v>22</v>
      </c>
      <c r="J22" s="16">
        <v>22</v>
      </c>
      <c r="K22" s="21">
        <v>23</v>
      </c>
      <c r="L22" s="15">
        <v>20</v>
      </c>
      <c r="M22" s="123" t="s">
        <v>16</v>
      </c>
      <c r="N22" s="124" t="s">
        <v>16</v>
      </c>
      <c r="O22" s="125" t="s">
        <v>16</v>
      </c>
      <c r="P22" s="103">
        <f t="shared" si="4"/>
        <v>1</v>
      </c>
      <c r="Q22" s="104" t="str">
        <f t="shared" si="5"/>
        <v>NO APLICA</v>
      </c>
      <c r="R22" s="104" t="str">
        <f t="shared" si="6"/>
        <v>NO APLICA</v>
      </c>
      <c r="S22" s="105" t="str">
        <f t="shared" si="7"/>
        <v>NO APLICA</v>
      </c>
      <c r="T22" s="103">
        <f t="shared" si="8"/>
        <v>0.22988505747126436</v>
      </c>
      <c r="U22" s="104" t="str">
        <f t="shared" si="9"/>
        <v>NO APLICA</v>
      </c>
      <c r="V22" s="104" t="str">
        <f t="shared" si="10"/>
        <v>NO APLICA</v>
      </c>
      <c r="W22" s="105" t="str">
        <f t="shared" si="11"/>
        <v>NO APLICA</v>
      </c>
      <c r="X22" s="50" t="s">
        <v>645</v>
      </c>
      <c r="Y22" s="34"/>
      <c r="Z22" s="51"/>
      <c r="AA22" s="35"/>
    </row>
    <row r="23" spans="2:27" ht="129" customHeight="1">
      <c r="B23" s="86" t="s">
        <v>52</v>
      </c>
      <c r="C23" s="93" t="s">
        <v>53</v>
      </c>
      <c r="D23" s="93" t="s">
        <v>243</v>
      </c>
      <c r="E23" s="94" t="s">
        <v>353</v>
      </c>
      <c r="F23" s="95" t="s">
        <v>362</v>
      </c>
      <c r="G23" s="19">
        <v>292</v>
      </c>
      <c r="H23" s="15">
        <v>110</v>
      </c>
      <c r="I23" s="20">
        <v>45</v>
      </c>
      <c r="J23" s="16">
        <v>120</v>
      </c>
      <c r="K23" s="21">
        <v>17</v>
      </c>
      <c r="L23" s="15">
        <v>99</v>
      </c>
      <c r="M23" s="123" t="s">
        <v>16</v>
      </c>
      <c r="N23" s="124" t="s">
        <v>16</v>
      </c>
      <c r="O23" s="125" t="s">
        <v>16</v>
      </c>
      <c r="P23" s="103">
        <f t="shared" si="4"/>
        <v>0.9</v>
      </c>
      <c r="Q23" s="104" t="str">
        <f t="shared" si="5"/>
        <v>NO APLICA</v>
      </c>
      <c r="R23" s="104" t="str">
        <f t="shared" si="6"/>
        <v>NO APLICA</v>
      </c>
      <c r="S23" s="105" t="str">
        <f t="shared" si="7"/>
        <v>NO APLICA</v>
      </c>
      <c r="T23" s="103">
        <f t="shared" si="8"/>
        <v>0.33904109589041098</v>
      </c>
      <c r="U23" s="104" t="str">
        <f t="shared" si="9"/>
        <v>NO APLICA</v>
      </c>
      <c r="V23" s="104" t="str">
        <f t="shared" si="10"/>
        <v>NO APLICA</v>
      </c>
      <c r="W23" s="105" t="str">
        <f t="shared" si="11"/>
        <v>NO APLICA</v>
      </c>
      <c r="X23" s="50" t="s">
        <v>646</v>
      </c>
      <c r="Y23" s="34"/>
      <c r="Z23" s="51"/>
      <c r="AA23" s="35"/>
    </row>
    <row r="24" spans="2:27" ht="144">
      <c r="B24" s="101" t="s">
        <v>54</v>
      </c>
      <c r="C24" s="51" t="s">
        <v>55</v>
      </c>
      <c r="D24" s="51" t="s">
        <v>244</v>
      </c>
      <c r="E24" s="102" t="s">
        <v>353</v>
      </c>
      <c r="F24" s="92" t="s">
        <v>363</v>
      </c>
      <c r="G24" s="19">
        <v>415</v>
      </c>
      <c r="H24" s="15">
        <v>85</v>
      </c>
      <c r="I24" s="20">
        <v>105</v>
      </c>
      <c r="J24" s="16">
        <v>105</v>
      </c>
      <c r="K24" s="21">
        <v>120</v>
      </c>
      <c r="L24" s="15">
        <v>89</v>
      </c>
      <c r="M24" s="123" t="s">
        <v>16</v>
      </c>
      <c r="N24" s="124" t="s">
        <v>16</v>
      </c>
      <c r="O24" s="125" t="s">
        <v>16</v>
      </c>
      <c r="P24" s="103">
        <f t="shared" si="4"/>
        <v>1.0470588235294118</v>
      </c>
      <c r="Q24" s="104" t="str">
        <f t="shared" si="5"/>
        <v>NO APLICA</v>
      </c>
      <c r="R24" s="104" t="str">
        <f t="shared" si="6"/>
        <v>NO APLICA</v>
      </c>
      <c r="S24" s="105" t="str">
        <f t="shared" si="7"/>
        <v>NO APLICA</v>
      </c>
      <c r="T24" s="103">
        <f t="shared" si="8"/>
        <v>0.21445783132530122</v>
      </c>
      <c r="U24" s="104" t="str">
        <f t="shared" si="9"/>
        <v>NO APLICA</v>
      </c>
      <c r="V24" s="104" t="str">
        <f t="shared" si="10"/>
        <v>NO APLICA</v>
      </c>
      <c r="W24" s="105" t="str">
        <f t="shared" si="11"/>
        <v>NO APLICA</v>
      </c>
      <c r="X24" s="50" t="s">
        <v>647</v>
      </c>
      <c r="Y24" s="34"/>
      <c r="Z24" s="51"/>
      <c r="AA24" s="35"/>
    </row>
    <row r="25" spans="2:27" ht="144">
      <c r="B25" s="86" t="s">
        <v>56</v>
      </c>
      <c r="C25" s="93" t="s">
        <v>57</v>
      </c>
      <c r="D25" s="93" t="s">
        <v>245</v>
      </c>
      <c r="E25" s="94" t="s">
        <v>353</v>
      </c>
      <c r="F25" s="95" t="s">
        <v>364</v>
      </c>
      <c r="G25" s="19">
        <v>285</v>
      </c>
      <c r="H25" s="15">
        <v>60</v>
      </c>
      <c r="I25" s="20">
        <v>75</v>
      </c>
      <c r="J25" s="16">
        <v>75</v>
      </c>
      <c r="K25" s="21">
        <v>75</v>
      </c>
      <c r="L25" s="15">
        <v>63</v>
      </c>
      <c r="M25" s="123" t="s">
        <v>16</v>
      </c>
      <c r="N25" s="124" t="s">
        <v>16</v>
      </c>
      <c r="O25" s="125" t="s">
        <v>16</v>
      </c>
      <c r="P25" s="103">
        <f t="shared" si="4"/>
        <v>1.05</v>
      </c>
      <c r="Q25" s="104" t="str">
        <f t="shared" si="5"/>
        <v>NO APLICA</v>
      </c>
      <c r="R25" s="104" t="str">
        <f t="shared" si="6"/>
        <v>NO APLICA</v>
      </c>
      <c r="S25" s="105" t="str">
        <f t="shared" si="7"/>
        <v>NO APLICA</v>
      </c>
      <c r="T25" s="103">
        <f t="shared" si="8"/>
        <v>0.22105263157894736</v>
      </c>
      <c r="U25" s="104" t="str">
        <f t="shared" si="9"/>
        <v>NO APLICA</v>
      </c>
      <c r="V25" s="104" t="str">
        <f t="shared" si="10"/>
        <v>NO APLICA</v>
      </c>
      <c r="W25" s="105" t="str">
        <f t="shared" si="11"/>
        <v>NO APLICA</v>
      </c>
      <c r="X25" s="50" t="s">
        <v>648</v>
      </c>
      <c r="Y25" s="34"/>
      <c r="Z25" s="51"/>
      <c r="AA25" s="35"/>
    </row>
    <row r="26" spans="2:27" ht="163.5" customHeight="1">
      <c r="B26" s="86" t="s">
        <v>56</v>
      </c>
      <c r="C26" s="93" t="s">
        <v>58</v>
      </c>
      <c r="D26" s="93" t="s">
        <v>246</v>
      </c>
      <c r="E26" s="94" t="s">
        <v>353</v>
      </c>
      <c r="F26" s="95" t="s">
        <v>365</v>
      </c>
      <c r="G26" s="19">
        <v>130</v>
      </c>
      <c r="H26" s="15">
        <v>25</v>
      </c>
      <c r="I26" s="20">
        <v>30</v>
      </c>
      <c r="J26" s="16">
        <v>30</v>
      </c>
      <c r="K26" s="21">
        <v>45</v>
      </c>
      <c r="L26" s="15">
        <v>26</v>
      </c>
      <c r="M26" s="123" t="s">
        <v>16</v>
      </c>
      <c r="N26" s="124" t="s">
        <v>16</v>
      </c>
      <c r="O26" s="125" t="s">
        <v>16</v>
      </c>
      <c r="P26" s="103">
        <f t="shared" si="4"/>
        <v>1.04</v>
      </c>
      <c r="Q26" s="104" t="str">
        <f t="shared" si="5"/>
        <v>NO APLICA</v>
      </c>
      <c r="R26" s="104" t="str">
        <f t="shared" si="6"/>
        <v>NO APLICA</v>
      </c>
      <c r="S26" s="105" t="str">
        <f t="shared" si="7"/>
        <v>NO APLICA</v>
      </c>
      <c r="T26" s="103">
        <f t="shared" si="8"/>
        <v>0.2</v>
      </c>
      <c r="U26" s="104" t="str">
        <f t="shared" si="9"/>
        <v>NO APLICA</v>
      </c>
      <c r="V26" s="104" t="str">
        <f t="shared" si="10"/>
        <v>NO APLICA</v>
      </c>
      <c r="W26" s="105" t="str">
        <f t="shared" si="11"/>
        <v>NO APLICA</v>
      </c>
      <c r="X26" s="50" t="s">
        <v>649</v>
      </c>
      <c r="Y26" s="34"/>
      <c r="Z26" s="51"/>
      <c r="AA26" s="35"/>
    </row>
    <row r="27" spans="2:27" ht="258.75" customHeight="1">
      <c r="B27" s="101" t="s">
        <v>59</v>
      </c>
      <c r="C27" s="51" t="s">
        <v>60</v>
      </c>
      <c r="D27" s="51" t="s">
        <v>247</v>
      </c>
      <c r="E27" s="102" t="s">
        <v>353</v>
      </c>
      <c r="F27" s="92" t="s">
        <v>366</v>
      </c>
      <c r="G27" s="19">
        <v>33890</v>
      </c>
      <c r="H27" s="15">
        <v>8450</v>
      </c>
      <c r="I27" s="20">
        <v>8150</v>
      </c>
      <c r="J27" s="16">
        <v>9300</v>
      </c>
      <c r="K27" s="21">
        <v>7990</v>
      </c>
      <c r="L27" s="15">
        <v>6969</v>
      </c>
      <c r="M27" s="123" t="s">
        <v>16</v>
      </c>
      <c r="N27" s="124" t="s">
        <v>16</v>
      </c>
      <c r="O27" s="125" t="s">
        <v>16</v>
      </c>
      <c r="P27" s="103">
        <f t="shared" si="4"/>
        <v>0.82473372781065091</v>
      </c>
      <c r="Q27" s="104" t="str">
        <f t="shared" si="5"/>
        <v>NO APLICA</v>
      </c>
      <c r="R27" s="104" t="str">
        <f t="shared" si="6"/>
        <v>NO APLICA</v>
      </c>
      <c r="S27" s="105" t="str">
        <f t="shared" si="7"/>
        <v>NO APLICA</v>
      </c>
      <c r="T27" s="103">
        <f t="shared" si="8"/>
        <v>0.20563588079079376</v>
      </c>
      <c r="U27" s="104" t="str">
        <f t="shared" si="9"/>
        <v>NO APLICA</v>
      </c>
      <c r="V27" s="104" t="str">
        <f t="shared" si="10"/>
        <v>NO APLICA</v>
      </c>
      <c r="W27" s="105" t="str">
        <f t="shared" si="11"/>
        <v>NO APLICA</v>
      </c>
      <c r="X27" s="50" t="s">
        <v>650</v>
      </c>
      <c r="Y27" s="34"/>
      <c r="Z27" s="51"/>
      <c r="AA27" s="35"/>
    </row>
    <row r="28" spans="2:27" ht="244.5" customHeight="1">
      <c r="B28" s="86" t="s">
        <v>61</v>
      </c>
      <c r="C28" s="93" t="s">
        <v>62</v>
      </c>
      <c r="D28" s="93" t="s">
        <v>248</v>
      </c>
      <c r="E28" s="94" t="s">
        <v>353</v>
      </c>
      <c r="F28" s="95" t="s">
        <v>367</v>
      </c>
      <c r="G28" s="19">
        <v>3000</v>
      </c>
      <c r="H28" s="15">
        <v>650</v>
      </c>
      <c r="I28" s="20">
        <v>800</v>
      </c>
      <c r="J28" s="16">
        <v>850</v>
      </c>
      <c r="K28" s="21">
        <v>700</v>
      </c>
      <c r="L28" s="15">
        <v>284</v>
      </c>
      <c r="M28" s="123" t="s">
        <v>16</v>
      </c>
      <c r="N28" s="124" t="s">
        <v>16</v>
      </c>
      <c r="O28" s="125" t="s">
        <v>16</v>
      </c>
      <c r="P28" s="103">
        <f t="shared" si="4"/>
        <v>0.43692307692307691</v>
      </c>
      <c r="Q28" s="104" t="str">
        <f t="shared" si="5"/>
        <v>NO APLICA</v>
      </c>
      <c r="R28" s="104" t="str">
        <f t="shared" si="6"/>
        <v>NO APLICA</v>
      </c>
      <c r="S28" s="105" t="str">
        <f t="shared" si="7"/>
        <v>NO APLICA</v>
      </c>
      <c r="T28" s="103">
        <f t="shared" si="8"/>
        <v>9.4666666666666663E-2</v>
      </c>
      <c r="U28" s="104" t="str">
        <f t="shared" si="9"/>
        <v>NO APLICA</v>
      </c>
      <c r="V28" s="104" t="str">
        <f t="shared" si="10"/>
        <v>NO APLICA</v>
      </c>
      <c r="W28" s="105" t="str">
        <f t="shared" si="11"/>
        <v>NO APLICA</v>
      </c>
      <c r="X28" s="50" t="s">
        <v>651</v>
      </c>
      <c r="Y28" s="34"/>
      <c r="Z28" s="51"/>
      <c r="AA28" s="35"/>
    </row>
    <row r="29" spans="2:27" ht="186.75">
      <c r="B29" s="86" t="s">
        <v>61</v>
      </c>
      <c r="C29" s="93" t="s">
        <v>63</v>
      </c>
      <c r="D29" s="93" t="s">
        <v>249</v>
      </c>
      <c r="E29" s="94" t="s">
        <v>353</v>
      </c>
      <c r="F29" s="95" t="s">
        <v>368</v>
      </c>
      <c r="G29" s="19">
        <v>19750</v>
      </c>
      <c r="H29" s="15">
        <v>4900</v>
      </c>
      <c r="I29" s="20">
        <v>4850</v>
      </c>
      <c r="J29" s="16">
        <v>5500</v>
      </c>
      <c r="K29" s="21">
        <v>4500</v>
      </c>
      <c r="L29" s="15">
        <v>4059</v>
      </c>
      <c r="M29" s="123" t="s">
        <v>16</v>
      </c>
      <c r="N29" s="124" t="s">
        <v>16</v>
      </c>
      <c r="O29" s="125" t="s">
        <v>16</v>
      </c>
      <c r="P29" s="103">
        <f t="shared" si="4"/>
        <v>0.82836734693877556</v>
      </c>
      <c r="Q29" s="104" t="str">
        <f t="shared" si="5"/>
        <v>NO APLICA</v>
      </c>
      <c r="R29" s="104" t="str">
        <f t="shared" si="6"/>
        <v>NO APLICA</v>
      </c>
      <c r="S29" s="105" t="str">
        <f t="shared" si="7"/>
        <v>NO APLICA</v>
      </c>
      <c r="T29" s="103">
        <f t="shared" si="8"/>
        <v>0.20551898734177215</v>
      </c>
      <c r="U29" s="104" t="str">
        <f t="shared" si="9"/>
        <v>NO APLICA</v>
      </c>
      <c r="V29" s="104" t="str">
        <f t="shared" si="10"/>
        <v>NO APLICA</v>
      </c>
      <c r="W29" s="105" t="str">
        <f t="shared" si="11"/>
        <v>NO APLICA</v>
      </c>
      <c r="X29" s="50" t="s">
        <v>652</v>
      </c>
      <c r="Y29" s="34"/>
      <c r="Z29" s="51"/>
      <c r="AA29" s="35"/>
    </row>
    <row r="30" spans="2:27" ht="197.25" customHeight="1">
      <c r="B30" s="86" t="s">
        <v>61</v>
      </c>
      <c r="C30" s="93" t="s">
        <v>64</v>
      </c>
      <c r="D30" s="93" t="s">
        <v>250</v>
      </c>
      <c r="E30" s="94" t="s">
        <v>353</v>
      </c>
      <c r="F30" s="95" t="s">
        <v>369</v>
      </c>
      <c r="G30" s="19">
        <v>11140</v>
      </c>
      <c r="H30" s="15">
        <v>2900</v>
      </c>
      <c r="I30" s="20">
        <v>2500</v>
      </c>
      <c r="J30" s="16">
        <v>2950</v>
      </c>
      <c r="K30" s="21">
        <v>2790</v>
      </c>
      <c r="L30" s="15">
        <v>2656</v>
      </c>
      <c r="M30" s="123" t="s">
        <v>16</v>
      </c>
      <c r="N30" s="124" t="s">
        <v>16</v>
      </c>
      <c r="O30" s="125" t="s">
        <v>16</v>
      </c>
      <c r="P30" s="103">
        <f t="shared" si="4"/>
        <v>0.91586206896551725</v>
      </c>
      <c r="Q30" s="104" t="str">
        <f t="shared" si="5"/>
        <v>NO APLICA</v>
      </c>
      <c r="R30" s="104" t="str">
        <f t="shared" si="6"/>
        <v>NO APLICA</v>
      </c>
      <c r="S30" s="105" t="str">
        <f t="shared" si="7"/>
        <v>NO APLICA</v>
      </c>
      <c r="T30" s="103">
        <f t="shared" si="8"/>
        <v>0.23842010771992819</v>
      </c>
      <c r="U30" s="104" t="str">
        <f t="shared" si="9"/>
        <v>NO APLICA</v>
      </c>
      <c r="V30" s="104" t="str">
        <f t="shared" si="10"/>
        <v>NO APLICA</v>
      </c>
      <c r="W30" s="105" t="str">
        <f t="shared" si="11"/>
        <v>NO APLICA</v>
      </c>
      <c r="X30" s="50" t="s">
        <v>653</v>
      </c>
      <c r="Y30" s="34"/>
      <c r="Z30" s="51"/>
      <c r="AA30" s="35"/>
    </row>
    <row r="31" spans="2:27" ht="339" customHeight="1">
      <c r="B31" s="101" t="s">
        <v>65</v>
      </c>
      <c r="C31" s="51" t="s">
        <v>66</v>
      </c>
      <c r="D31" s="51" t="s">
        <v>251</v>
      </c>
      <c r="E31" s="102" t="s">
        <v>353</v>
      </c>
      <c r="F31" s="92" t="s">
        <v>370</v>
      </c>
      <c r="G31" s="19">
        <v>48</v>
      </c>
      <c r="H31" s="15">
        <v>12</v>
      </c>
      <c r="I31" s="20">
        <v>12</v>
      </c>
      <c r="J31" s="16">
        <v>12</v>
      </c>
      <c r="K31" s="21">
        <v>12</v>
      </c>
      <c r="L31" s="15">
        <v>26</v>
      </c>
      <c r="M31" s="123" t="s">
        <v>16</v>
      </c>
      <c r="N31" s="124" t="s">
        <v>16</v>
      </c>
      <c r="O31" s="125" t="s">
        <v>16</v>
      </c>
      <c r="P31" s="103">
        <f t="shared" si="4"/>
        <v>2.1666666666666665</v>
      </c>
      <c r="Q31" s="104" t="str">
        <f t="shared" si="5"/>
        <v>NO APLICA</v>
      </c>
      <c r="R31" s="104" t="str">
        <f t="shared" si="6"/>
        <v>NO APLICA</v>
      </c>
      <c r="S31" s="105" t="str">
        <f t="shared" si="7"/>
        <v>NO APLICA</v>
      </c>
      <c r="T31" s="103">
        <f t="shared" si="8"/>
        <v>0.54166666666666663</v>
      </c>
      <c r="U31" s="104" t="str">
        <f t="shared" si="9"/>
        <v>NO APLICA</v>
      </c>
      <c r="V31" s="104" t="str">
        <f t="shared" si="10"/>
        <v>NO APLICA</v>
      </c>
      <c r="W31" s="105" t="str">
        <f t="shared" si="11"/>
        <v>NO APLICA</v>
      </c>
      <c r="X31" s="50" t="s">
        <v>654</v>
      </c>
      <c r="Y31" s="34"/>
      <c r="Z31" s="51"/>
      <c r="AA31" s="35"/>
    </row>
    <row r="32" spans="2:27" ht="343.5">
      <c r="B32" s="86" t="s">
        <v>67</v>
      </c>
      <c r="C32" s="93" t="s">
        <v>68</v>
      </c>
      <c r="D32" s="93" t="s">
        <v>616</v>
      </c>
      <c r="E32" s="94" t="s">
        <v>353</v>
      </c>
      <c r="F32" s="95" t="s">
        <v>371</v>
      </c>
      <c r="G32" s="19">
        <v>24</v>
      </c>
      <c r="H32" s="15">
        <v>6</v>
      </c>
      <c r="I32" s="20">
        <v>6</v>
      </c>
      <c r="J32" s="16">
        <v>6</v>
      </c>
      <c r="K32" s="21">
        <v>6</v>
      </c>
      <c r="L32" s="15">
        <v>19</v>
      </c>
      <c r="M32" s="123" t="s">
        <v>16</v>
      </c>
      <c r="N32" s="124" t="s">
        <v>16</v>
      </c>
      <c r="O32" s="125" t="s">
        <v>16</v>
      </c>
      <c r="P32" s="103">
        <f t="shared" si="4"/>
        <v>3.1666666666666665</v>
      </c>
      <c r="Q32" s="104" t="str">
        <f t="shared" si="5"/>
        <v>NO APLICA</v>
      </c>
      <c r="R32" s="104" t="str">
        <f t="shared" si="6"/>
        <v>NO APLICA</v>
      </c>
      <c r="S32" s="105" t="str">
        <f t="shared" si="7"/>
        <v>NO APLICA</v>
      </c>
      <c r="T32" s="103">
        <f t="shared" si="8"/>
        <v>0.79166666666666663</v>
      </c>
      <c r="U32" s="104" t="str">
        <f t="shared" si="9"/>
        <v>NO APLICA</v>
      </c>
      <c r="V32" s="104" t="str">
        <f t="shared" si="10"/>
        <v>NO APLICA</v>
      </c>
      <c r="W32" s="105" t="str">
        <f t="shared" si="11"/>
        <v>NO APLICA</v>
      </c>
      <c r="X32" s="50" t="s">
        <v>655</v>
      </c>
      <c r="Y32" s="34"/>
      <c r="Z32" s="51"/>
      <c r="AA32" s="35"/>
    </row>
    <row r="33" spans="2:27" ht="102.75">
      <c r="B33" s="86" t="s">
        <v>67</v>
      </c>
      <c r="C33" s="93" t="s">
        <v>69</v>
      </c>
      <c r="D33" s="93" t="s">
        <v>617</v>
      </c>
      <c r="E33" s="94" t="s">
        <v>353</v>
      </c>
      <c r="F33" s="95" t="s">
        <v>372</v>
      </c>
      <c r="G33" s="19">
        <v>2</v>
      </c>
      <c r="H33" s="15">
        <v>0</v>
      </c>
      <c r="I33" s="20">
        <v>1</v>
      </c>
      <c r="J33" s="16">
        <v>0</v>
      </c>
      <c r="K33" s="21">
        <v>1</v>
      </c>
      <c r="L33" s="15">
        <v>0</v>
      </c>
      <c r="M33" s="123" t="s">
        <v>16</v>
      </c>
      <c r="N33" s="124" t="s">
        <v>16</v>
      </c>
      <c r="O33" s="125" t="s">
        <v>16</v>
      </c>
      <c r="P33" s="103" t="str">
        <f t="shared" si="4"/>
        <v>NO APLICA</v>
      </c>
      <c r="Q33" s="104" t="str">
        <f t="shared" si="5"/>
        <v>NO APLICA</v>
      </c>
      <c r="R33" s="104" t="str">
        <f t="shared" si="6"/>
        <v>NO APLICA</v>
      </c>
      <c r="S33" s="105" t="str">
        <f t="shared" si="7"/>
        <v>NO APLICA</v>
      </c>
      <c r="T33" s="103">
        <f t="shared" si="8"/>
        <v>0</v>
      </c>
      <c r="U33" s="104" t="str">
        <f t="shared" si="9"/>
        <v>NO APLICA</v>
      </c>
      <c r="V33" s="104" t="str">
        <f t="shared" si="10"/>
        <v>NO APLICA</v>
      </c>
      <c r="W33" s="105" t="str">
        <f t="shared" si="11"/>
        <v>NO APLICA</v>
      </c>
      <c r="X33" s="158" t="s">
        <v>656</v>
      </c>
      <c r="Y33" s="34"/>
      <c r="Z33" s="51"/>
      <c r="AA33" s="35"/>
    </row>
    <row r="34" spans="2:27" ht="229.5">
      <c r="B34" s="101" t="s">
        <v>70</v>
      </c>
      <c r="C34" s="51" t="s">
        <v>71</v>
      </c>
      <c r="D34" s="51" t="s">
        <v>252</v>
      </c>
      <c r="E34" s="102" t="s">
        <v>353</v>
      </c>
      <c r="F34" s="92" t="s">
        <v>355</v>
      </c>
      <c r="G34" s="19">
        <v>6524</v>
      </c>
      <c r="H34" s="15">
        <v>1630</v>
      </c>
      <c r="I34" s="20">
        <v>1631</v>
      </c>
      <c r="J34" s="16">
        <v>1630</v>
      </c>
      <c r="K34" s="21">
        <v>1633</v>
      </c>
      <c r="L34" s="15">
        <v>2633</v>
      </c>
      <c r="M34" s="123" t="s">
        <v>16</v>
      </c>
      <c r="N34" s="124" t="s">
        <v>16</v>
      </c>
      <c r="O34" s="125" t="s">
        <v>16</v>
      </c>
      <c r="P34" s="103">
        <f t="shared" si="4"/>
        <v>1.6153374233128834</v>
      </c>
      <c r="Q34" s="104" t="str">
        <f t="shared" si="5"/>
        <v>NO APLICA</v>
      </c>
      <c r="R34" s="104" t="str">
        <f t="shared" si="6"/>
        <v>NO APLICA</v>
      </c>
      <c r="S34" s="105" t="str">
        <f t="shared" si="7"/>
        <v>NO APLICA</v>
      </c>
      <c r="T34" s="103">
        <f t="shared" si="8"/>
        <v>0.40358675659104842</v>
      </c>
      <c r="U34" s="104" t="str">
        <f t="shared" si="9"/>
        <v>NO APLICA</v>
      </c>
      <c r="V34" s="104" t="str">
        <f t="shared" si="10"/>
        <v>NO APLICA</v>
      </c>
      <c r="W34" s="105" t="str">
        <f t="shared" si="11"/>
        <v>NO APLICA</v>
      </c>
      <c r="X34" s="50" t="s">
        <v>657</v>
      </c>
      <c r="Y34" s="34"/>
      <c r="Z34" s="51"/>
      <c r="AA34" s="35"/>
    </row>
    <row r="35" spans="2:27" ht="120" customHeight="1">
      <c r="B35" s="86" t="s">
        <v>72</v>
      </c>
      <c r="C35" s="93" t="s">
        <v>73</v>
      </c>
      <c r="D35" s="93" t="s">
        <v>253</v>
      </c>
      <c r="E35" s="94" t="s">
        <v>353</v>
      </c>
      <c r="F35" s="95" t="s">
        <v>373</v>
      </c>
      <c r="G35" s="19">
        <v>552</v>
      </c>
      <c r="H35" s="15">
        <v>138</v>
      </c>
      <c r="I35" s="20">
        <v>138</v>
      </c>
      <c r="J35" s="16">
        <v>138</v>
      </c>
      <c r="K35" s="21">
        <v>138</v>
      </c>
      <c r="L35" s="15">
        <v>160</v>
      </c>
      <c r="M35" s="123" t="s">
        <v>16</v>
      </c>
      <c r="N35" s="124" t="s">
        <v>16</v>
      </c>
      <c r="O35" s="125" t="s">
        <v>16</v>
      </c>
      <c r="P35" s="103">
        <f t="shared" si="4"/>
        <v>1.1594202898550725</v>
      </c>
      <c r="Q35" s="104" t="str">
        <f t="shared" si="5"/>
        <v>NO APLICA</v>
      </c>
      <c r="R35" s="104" t="str">
        <f t="shared" si="6"/>
        <v>NO APLICA</v>
      </c>
      <c r="S35" s="105" t="str">
        <f t="shared" si="7"/>
        <v>NO APLICA</v>
      </c>
      <c r="T35" s="103">
        <f t="shared" si="8"/>
        <v>0.28985507246376813</v>
      </c>
      <c r="U35" s="104" t="str">
        <f t="shared" si="9"/>
        <v>NO APLICA</v>
      </c>
      <c r="V35" s="104" t="str">
        <f t="shared" si="10"/>
        <v>NO APLICA</v>
      </c>
      <c r="W35" s="105" t="str">
        <f t="shared" si="11"/>
        <v>NO APLICA</v>
      </c>
      <c r="X35" s="50" t="s">
        <v>658</v>
      </c>
      <c r="Y35" s="34"/>
      <c r="Z35" s="51"/>
      <c r="AA35" s="35"/>
    </row>
    <row r="36" spans="2:27" ht="147.75" customHeight="1">
      <c r="B36" s="86" t="s">
        <v>74</v>
      </c>
      <c r="C36" s="93" t="s">
        <v>75</v>
      </c>
      <c r="D36" s="93" t="s">
        <v>254</v>
      </c>
      <c r="E36" s="94" t="s">
        <v>353</v>
      </c>
      <c r="F36" s="95" t="s">
        <v>374</v>
      </c>
      <c r="G36" s="19">
        <v>2100</v>
      </c>
      <c r="H36" s="15">
        <v>525</v>
      </c>
      <c r="I36" s="20">
        <v>525</v>
      </c>
      <c r="J36" s="16">
        <v>525</v>
      </c>
      <c r="K36" s="21">
        <v>525</v>
      </c>
      <c r="L36" s="15">
        <v>525</v>
      </c>
      <c r="M36" s="123" t="s">
        <v>16</v>
      </c>
      <c r="N36" s="124" t="s">
        <v>16</v>
      </c>
      <c r="O36" s="125" t="s">
        <v>16</v>
      </c>
      <c r="P36" s="103">
        <f t="shared" si="4"/>
        <v>1</v>
      </c>
      <c r="Q36" s="104" t="str">
        <f t="shared" si="5"/>
        <v>NO APLICA</v>
      </c>
      <c r="R36" s="104" t="str">
        <f t="shared" si="6"/>
        <v>NO APLICA</v>
      </c>
      <c r="S36" s="105" t="str">
        <f t="shared" si="7"/>
        <v>NO APLICA</v>
      </c>
      <c r="T36" s="103">
        <f t="shared" si="8"/>
        <v>0.25</v>
      </c>
      <c r="U36" s="104" t="str">
        <f t="shared" si="9"/>
        <v>NO APLICA</v>
      </c>
      <c r="V36" s="104" t="str">
        <f t="shared" si="10"/>
        <v>NO APLICA</v>
      </c>
      <c r="W36" s="105" t="str">
        <f t="shared" si="11"/>
        <v>NO APLICA</v>
      </c>
      <c r="X36" s="50" t="s">
        <v>659</v>
      </c>
      <c r="Y36" s="34"/>
      <c r="Z36" s="51"/>
      <c r="AA36" s="35"/>
    </row>
    <row r="37" spans="2:27" ht="125.25" customHeight="1">
      <c r="B37" s="86" t="s">
        <v>76</v>
      </c>
      <c r="C37" s="93" t="s">
        <v>77</v>
      </c>
      <c r="D37" s="93" t="s">
        <v>255</v>
      </c>
      <c r="E37" s="94" t="s">
        <v>353</v>
      </c>
      <c r="F37" s="95" t="s">
        <v>375</v>
      </c>
      <c r="G37" s="19">
        <v>200</v>
      </c>
      <c r="H37" s="15">
        <v>50</v>
      </c>
      <c r="I37" s="20">
        <v>50</v>
      </c>
      <c r="J37" s="16">
        <v>50</v>
      </c>
      <c r="K37" s="21">
        <v>50</v>
      </c>
      <c r="L37" s="15">
        <v>52</v>
      </c>
      <c r="M37" s="123" t="s">
        <v>16</v>
      </c>
      <c r="N37" s="124" t="s">
        <v>16</v>
      </c>
      <c r="O37" s="125" t="s">
        <v>16</v>
      </c>
      <c r="P37" s="103">
        <f t="shared" si="4"/>
        <v>1.04</v>
      </c>
      <c r="Q37" s="104" t="str">
        <f t="shared" si="5"/>
        <v>NO APLICA</v>
      </c>
      <c r="R37" s="104" t="str">
        <f t="shared" si="6"/>
        <v>NO APLICA</v>
      </c>
      <c r="S37" s="105" t="str">
        <f t="shared" si="7"/>
        <v>NO APLICA</v>
      </c>
      <c r="T37" s="103">
        <f t="shared" si="8"/>
        <v>0.26</v>
      </c>
      <c r="U37" s="104" t="str">
        <f t="shared" si="9"/>
        <v>NO APLICA</v>
      </c>
      <c r="V37" s="104" t="str">
        <f t="shared" si="10"/>
        <v>NO APLICA</v>
      </c>
      <c r="W37" s="105" t="str">
        <f t="shared" si="11"/>
        <v>NO APLICA</v>
      </c>
      <c r="X37" s="50" t="s">
        <v>660</v>
      </c>
      <c r="Y37" s="34"/>
      <c r="Z37" s="51"/>
      <c r="AA37" s="35"/>
    </row>
    <row r="38" spans="2:27" ht="124.5" customHeight="1">
      <c r="B38" s="86" t="s">
        <v>78</v>
      </c>
      <c r="C38" s="93" t="s">
        <v>477</v>
      </c>
      <c r="D38" s="93" t="s">
        <v>618</v>
      </c>
      <c r="E38" s="94" t="s">
        <v>353</v>
      </c>
      <c r="F38" s="95" t="s">
        <v>376</v>
      </c>
      <c r="G38" s="19">
        <v>100</v>
      </c>
      <c r="H38" s="15">
        <v>25</v>
      </c>
      <c r="I38" s="20">
        <v>25</v>
      </c>
      <c r="J38" s="16">
        <v>25</v>
      </c>
      <c r="K38" s="21">
        <v>25</v>
      </c>
      <c r="L38" s="15">
        <v>25</v>
      </c>
      <c r="M38" s="123" t="s">
        <v>16</v>
      </c>
      <c r="N38" s="124" t="s">
        <v>16</v>
      </c>
      <c r="O38" s="125" t="s">
        <v>16</v>
      </c>
      <c r="P38" s="103">
        <f t="shared" si="4"/>
        <v>1</v>
      </c>
      <c r="Q38" s="104" t="str">
        <f t="shared" si="5"/>
        <v>NO APLICA</v>
      </c>
      <c r="R38" s="104" t="str">
        <f t="shared" si="6"/>
        <v>NO APLICA</v>
      </c>
      <c r="S38" s="105" t="str">
        <f t="shared" si="7"/>
        <v>NO APLICA</v>
      </c>
      <c r="T38" s="103">
        <f t="shared" si="8"/>
        <v>0.25</v>
      </c>
      <c r="U38" s="104" t="str">
        <f t="shared" si="9"/>
        <v>NO APLICA</v>
      </c>
      <c r="V38" s="104" t="str">
        <f t="shared" si="10"/>
        <v>NO APLICA</v>
      </c>
      <c r="W38" s="105" t="str">
        <f t="shared" si="11"/>
        <v>NO APLICA</v>
      </c>
      <c r="X38" s="50" t="s">
        <v>661</v>
      </c>
      <c r="Y38" s="34"/>
      <c r="Z38" s="51"/>
      <c r="AA38" s="35"/>
    </row>
    <row r="39" spans="2:27" ht="132.75" customHeight="1">
      <c r="B39" s="86" t="s">
        <v>79</v>
      </c>
      <c r="C39" s="96" t="s">
        <v>80</v>
      </c>
      <c r="D39" s="96" t="s">
        <v>256</v>
      </c>
      <c r="E39" s="94" t="s">
        <v>353</v>
      </c>
      <c r="F39" s="95" t="s">
        <v>377</v>
      </c>
      <c r="G39" s="19">
        <v>960</v>
      </c>
      <c r="H39" s="15">
        <v>240</v>
      </c>
      <c r="I39" s="20">
        <v>240</v>
      </c>
      <c r="J39" s="16">
        <v>240</v>
      </c>
      <c r="K39" s="21">
        <v>240</v>
      </c>
      <c r="L39" s="15">
        <v>147</v>
      </c>
      <c r="M39" s="123" t="s">
        <v>16</v>
      </c>
      <c r="N39" s="124" t="s">
        <v>16</v>
      </c>
      <c r="O39" s="125" t="s">
        <v>16</v>
      </c>
      <c r="P39" s="103">
        <f t="shared" si="4"/>
        <v>0.61250000000000004</v>
      </c>
      <c r="Q39" s="104" t="str">
        <f t="shared" si="5"/>
        <v>NO APLICA</v>
      </c>
      <c r="R39" s="104" t="str">
        <f t="shared" si="6"/>
        <v>NO APLICA</v>
      </c>
      <c r="S39" s="105" t="str">
        <f t="shared" si="7"/>
        <v>NO APLICA</v>
      </c>
      <c r="T39" s="103">
        <f t="shared" si="8"/>
        <v>0.15312500000000001</v>
      </c>
      <c r="U39" s="104" t="str">
        <f t="shared" si="9"/>
        <v>NO APLICA</v>
      </c>
      <c r="V39" s="104" t="str">
        <f t="shared" si="10"/>
        <v>NO APLICA</v>
      </c>
      <c r="W39" s="105" t="str">
        <f t="shared" si="11"/>
        <v>NO APLICA</v>
      </c>
      <c r="X39" s="50" t="s">
        <v>662</v>
      </c>
      <c r="Y39" s="34"/>
      <c r="Z39" s="51"/>
      <c r="AA39" s="35"/>
    </row>
    <row r="40" spans="2:27" ht="227.25" customHeight="1">
      <c r="B40" s="86" t="s">
        <v>81</v>
      </c>
      <c r="C40" s="97" t="s">
        <v>82</v>
      </c>
      <c r="D40" s="93" t="s">
        <v>257</v>
      </c>
      <c r="E40" s="94" t="s">
        <v>353</v>
      </c>
      <c r="F40" s="95" t="s">
        <v>378</v>
      </c>
      <c r="G40" s="19">
        <v>1560</v>
      </c>
      <c r="H40" s="15">
        <v>390</v>
      </c>
      <c r="I40" s="20">
        <v>390</v>
      </c>
      <c r="J40" s="16">
        <v>390</v>
      </c>
      <c r="K40" s="21">
        <v>390</v>
      </c>
      <c r="L40" s="15">
        <v>276</v>
      </c>
      <c r="M40" s="123" t="s">
        <v>16</v>
      </c>
      <c r="N40" s="124" t="s">
        <v>16</v>
      </c>
      <c r="O40" s="125" t="s">
        <v>16</v>
      </c>
      <c r="P40" s="103">
        <f t="shared" si="4"/>
        <v>0.70769230769230773</v>
      </c>
      <c r="Q40" s="104" t="str">
        <f t="shared" si="5"/>
        <v>NO APLICA</v>
      </c>
      <c r="R40" s="104" t="str">
        <f t="shared" si="6"/>
        <v>NO APLICA</v>
      </c>
      <c r="S40" s="105" t="str">
        <f t="shared" si="7"/>
        <v>NO APLICA</v>
      </c>
      <c r="T40" s="103">
        <f t="shared" si="8"/>
        <v>0.17692307692307693</v>
      </c>
      <c r="U40" s="104" t="str">
        <f t="shared" si="9"/>
        <v>NO APLICA</v>
      </c>
      <c r="V40" s="104" t="str">
        <f t="shared" si="10"/>
        <v>NO APLICA</v>
      </c>
      <c r="W40" s="105" t="str">
        <f t="shared" si="11"/>
        <v>NO APLICA</v>
      </c>
      <c r="X40" s="50" t="s">
        <v>663</v>
      </c>
      <c r="Y40" s="34"/>
      <c r="Z40" s="51"/>
      <c r="AA40" s="35"/>
    </row>
    <row r="41" spans="2:27" ht="102.75">
      <c r="B41" s="86" t="s">
        <v>83</v>
      </c>
      <c r="C41" s="93" t="s">
        <v>84</v>
      </c>
      <c r="D41" s="93" t="s">
        <v>258</v>
      </c>
      <c r="E41" s="94" t="s">
        <v>353</v>
      </c>
      <c r="F41" s="95" t="s">
        <v>379</v>
      </c>
      <c r="G41" s="19">
        <v>2</v>
      </c>
      <c r="H41" s="15">
        <v>0</v>
      </c>
      <c r="I41" s="20">
        <v>1</v>
      </c>
      <c r="J41" s="16">
        <v>0</v>
      </c>
      <c r="K41" s="21">
        <v>1</v>
      </c>
      <c r="L41" s="15">
        <v>0</v>
      </c>
      <c r="M41" s="123" t="s">
        <v>16</v>
      </c>
      <c r="N41" s="124" t="s">
        <v>16</v>
      </c>
      <c r="O41" s="125" t="s">
        <v>16</v>
      </c>
      <c r="P41" s="103" t="str">
        <f t="shared" si="4"/>
        <v>NO APLICA</v>
      </c>
      <c r="Q41" s="104" t="str">
        <f t="shared" si="5"/>
        <v>NO APLICA</v>
      </c>
      <c r="R41" s="104" t="str">
        <f t="shared" si="6"/>
        <v>NO APLICA</v>
      </c>
      <c r="S41" s="105" t="str">
        <f t="shared" si="7"/>
        <v>NO APLICA</v>
      </c>
      <c r="T41" s="103">
        <f t="shared" si="8"/>
        <v>0</v>
      </c>
      <c r="U41" s="104" t="str">
        <f t="shared" si="9"/>
        <v>NO APLICA</v>
      </c>
      <c r="V41" s="104" t="str">
        <f t="shared" si="10"/>
        <v>NO APLICA</v>
      </c>
      <c r="W41" s="105" t="str">
        <f t="shared" si="11"/>
        <v>NO APLICA</v>
      </c>
      <c r="X41" s="158" t="s">
        <v>656</v>
      </c>
      <c r="Y41" s="34"/>
      <c r="Z41" s="51"/>
      <c r="AA41" s="35"/>
    </row>
    <row r="42" spans="2:27" ht="173.25" customHeight="1">
      <c r="B42" s="86" t="s">
        <v>85</v>
      </c>
      <c r="C42" s="96" t="s">
        <v>86</v>
      </c>
      <c r="D42" s="93" t="s">
        <v>619</v>
      </c>
      <c r="E42" s="94" t="s">
        <v>353</v>
      </c>
      <c r="F42" s="95" t="s">
        <v>380</v>
      </c>
      <c r="G42" s="19">
        <v>800</v>
      </c>
      <c r="H42" s="15">
        <v>200</v>
      </c>
      <c r="I42" s="20">
        <v>200</v>
      </c>
      <c r="J42" s="16">
        <v>200</v>
      </c>
      <c r="K42" s="21">
        <v>200</v>
      </c>
      <c r="L42" s="15">
        <v>186</v>
      </c>
      <c r="M42" s="123" t="s">
        <v>16</v>
      </c>
      <c r="N42" s="124" t="s">
        <v>16</v>
      </c>
      <c r="O42" s="125" t="s">
        <v>16</v>
      </c>
      <c r="P42" s="103">
        <f t="shared" si="4"/>
        <v>0.93</v>
      </c>
      <c r="Q42" s="104" t="str">
        <f t="shared" si="5"/>
        <v>NO APLICA</v>
      </c>
      <c r="R42" s="104" t="str">
        <f t="shared" si="6"/>
        <v>NO APLICA</v>
      </c>
      <c r="S42" s="105" t="str">
        <f t="shared" si="7"/>
        <v>NO APLICA</v>
      </c>
      <c r="T42" s="103">
        <f t="shared" si="8"/>
        <v>0.23250000000000001</v>
      </c>
      <c r="U42" s="104" t="str">
        <f t="shared" si="9"/>
        <v>NO APLICA</v>
      </c>
      <c r="V42" s="104" t="str">
        <f t="shared" si="10"/>
        <v>NO APLICA</v>
      </c>
      <c r="W42" s="105" t="str">
        <f t="shared" si="11"/>
        <v>NO APLICA</v>
      </c>
      <c r="X42" s="50" t="s">
        <v>664</v>
      </c>
      <c r="Y42" s="34"/>
      <c r="Z42" s="51"/>
      <c r="AA42" s="35"/>
    </row>
    <row r="43" spans="2:27" ht="201">
      <c r="B43" s="86" t="s">
        <v>85</v>
      </c>
      <c r="C43" s="97" t="s">
        <v>478</v>
      </c>
      <c r="D43" s="93" t="s">
        <v>259</v>
      </c>
      <c r="E43" s="94" t="s">
        <v>353</v>
      </c>
      <c r="F43" s="95" t="s">
        <v>381</v>
      </c>
      <c r="G43" s="19">
        <v>250</v>
      </c>
      <c r="H43" s="15">
        <v>62</v>
      </c>
      <c r="I43" s="20">
        <v>62</v>
      </c>
      <c r="J43" s="16">
        <v>62</v>
      </c>
      <c r="K43" s="21">
        <v>64</v>
      </c>
      <c r="L43" s="15">
        <v>79</v>
      </c>
      <c r="M43" s="123" t="s">
        <v>16</v>
      </c>
      <c r="N43" s="124" t="s">
        <v>16</v>
      </c>
      <c r="O43" s="125" t="s">
        <v>16</v>
      </c>
      <c r="P43" s="103">
        <f t="shared" si="4"/>
        <v>1.2741935483870968</v>
      </c>
      <c r="Q43" s="104" t="str">
        <f t="shared" si="5"/>
        <v>NO APLICA</v>
      </c>
      <c r="R43" s="104" t="str">
        <f t="shared" si="6"/>
        <v>NO APLICA</v>
      </c>
      <c r="S43" s="105" t="str">
        <f t="shared" si="7"/>
        <v>NO APLICA</v>
      </c>
      <c r="T43" s="103">
        <f t="shared" si="8"/>
        <v>0.316</v>
      </c>
      <c r="U43" s="104" t="str">
        <f t="shared" si="9"/>
        <v>NO APLICA</v>
      </c>
      <c r="V43" s="104" t="str">
        <f t="shared" si="10"/>
        <v>NO APLICA</v>
      </c>
      <c r="W43" s="105" t="str">
        <f t="shared" si="11"/>
        <v>NO APLICA</v>
      </c>
      <c r="X43" s="50" t="s">
        <v>665</v>
      </c>
      <c r="Y43" s="34"/>
      <c r="Z43" s="51"/>
      <c r="AA43" s="35"/>
    </row>
    <row r="44" spans="2:27" ht="262.5" customHeight="1">
      <c r="B44" s="101" t="s">
        <v>87</v>
      </c>
      <c r="C44" s="51" t="s">
        <v>88</v>
      </c>
      <c r="D44" s="51" t="s">
        <v>620</v>
      </c>
      <c r="E44" s="102" t="s">
        <v>353</v>
      </c>
      <c r="F44" s="92" t="s">
        <v>382</v>
      </c>
      <c r="G44" s="19">
        <v>548</v>
      </c>
      <c r="H44" s="15">
        <v>137</v>
      </c>
      <c r="I44" s="20">
        <v>137</v>
      </c>
      <c r="J44" s="16">
        <v>137</v>
      </c>
      <c r="K44" s="21">
        <v>137</v>
      </c>
      <c r="L44" s="15">
        <v>170</v>
      </c>
      <c r="M44" s="123" t="s">
        <v>16</v>
      </c>
      <c r="N44" s="124" t="s">
        <v>16</v>
      </c>
      <c r="O44" s="125" t="s">
        <v>16</v>
      </c>
      <c r="P44" s="103">
        <f t="shared" si="4"/>
        <v>1.2408759124087592</v>
      </c>
      <c r="Q44" s="104" t="str">
        <f t="shared" si="5"/>
        <v>NO APLICA</v>
      </c>
      <c r="R44" s="104" t="str">
        <f t="shared" si="6"/>
        <v>NO APLICA</v>
      </c>
      <c r="S44" s="105" t="str">
        <f t="shared" si="7"/>
        <v>NO APLICA</v>
      </c>
      <c r="T44" s="103">
        <f t="shared" si="8"/>
        <v>0.31021897810218979</v>
      </c>
      <c r="U44" s="104" t="str">
        <f t="shared" si="9"/>
        <v>NO APLICA</v>
      </c>
      <c r="V44" s="104" t="str">
        <f t="shared" si="10"/>
        <v>NO APLICA</v>
      </c>
      <c r="W44" s="105" t="str">
        <f t="shared" si="11"/>
        <v>NO APLICA</v>
      </c>
      <c r="X44" s="50" t="s">
        <v>666</v>
      </c>
      <c r="Y44" s="34"/>
      <c r="Z44" s="51"/>
      <c r="AA44" s="35"/>
    </row>
    <row r="45" spans="2:27" ht="131.25" customHeight="1">
      <c r="B45" s="86" t="s">
        <v>89</v>
      </c>
      <c r="C45" s="93" t="s">
        <v>90</v>
      </c>
      <c r="D45" s="93" t="s">
        <v>260</v>
      </c>
      <c r="E45" s="94" t="s">
        <v>353</v>
      </c>
      <c r="F45" s="95" t="s">
        <v>383</v>
      </c>
      <c r="G45" s="19">
        <v>3120</v>
      </c>
      <c r="H45" s="15">
        <v>780</v>
      </c>
      <c r="I45" s="20">
        <v>780</v>
      </c>
      <c r="J45" s="16">
        <v>780</v>
      </c>
      <c r="K45" s="21">
        <v>780</v>
      </c>
      <c r="L45" s="15">
        <v>805</v>
      </c>
      <c r="M45" s="123" t="s">
        <v>16</v>
      </c>
      <c r="N45" s="124" t="s">
        <v>16</v>
      </c>
      <c r="O45" s="125" t="s">
        <v>16</v>
      </c>
      <c r="P45" s="103">
        <f t="shared" si="4"/>
        <v>1.0320512820512822</v>
      </c>
      <c r="Q45" s="104" t="str">
        <f t="shared" si="5"/>
        <v>NO APLICA</v>
      </c>
      <c r="R45" s="104" t="str">
        <f t="shared" si="6"/>
        <v>NO APLICA</v>
      </c>
      <c r="S45" s="105" t="str">
        <f t="shared" si="7"/>
        <v>NO APLICA</v>
      </c>
      <c r="T45" s="103">
        <f t="shared" si="8"/>
        <v>0.25801282051282054</v>
      </c>
      <c r="U45" s="104" t="str">
        <f t="shared" si="9"/>
        <v>NO APLICA</v>
      </c>
      <c r="V45" s="104" t="str">
        <f t="shared" si="10"/>
        <v>NO APLICA</v>
      </c>
      <c r="W45" s="105" t="str">
        <f t="shared" si="11"/>
        <v>NO APLICA</v>
      </c>
      <c r="X45" s="50" t="s">
        <v>667</v>
      </c>
      <c r="Y45" s="34"/>
      <c r="Z45" s="51"/>
      <c r="AA45" s="35"/>
    </row>
    <row r="46" spans="2:27" ht="138.75" customHeight="1">
      <c r="B46" s="86" t="s">
        <v>89</v>
      </c>
      <c r="C46" s="93" t="s">
        <v>91</v>
      </c>
      <c r="D46" s="93" t="s">
        <v>261</v>
      </c>
      <c r="E46" s="94" t="s">
        <v>353</v>
      </c>
      <c r="F46" s="95" t="s">
        <v>384</v>
      </c>
      <c r="G46" s="19">
        <v>792</v>
      </c>
      <c r="H46" s="15">
        <v>198</v>
      </c>
      <c r="I46" s="20">
        <v>198</v>
      </c>
      <c r="J46" s="16">
        <v>198</v>
      </c>
      <c r="K46" s="21">
        <v>198</v>
      </c>
      <c r="L46" s="15">
        <v>274</v>
      </c>
      <c r="M46" s="123" t="s">
        <v>16</v>
      </c>
      <c r="N46" s="124" t="s">
        <v>16</v>
      </c>
      <c r="O46" s="125" t="s">
        <v>16</v>
      </c>
      <c r="P46" s="103">
        <f t="shared" si="4"/>
        <v>1.3838383838383839</v>
      </c>
      <c r="Q46" s="104" t="str">
        <f t="shared" si="5"/>
        <v>NO APLICA</v>
      </c>
      <c r="R46" s="104" t="str">
        <f t="shared" si="6"/>
        <v>NO APLICA</v>
      </c>
      <c r="S46" s="105" t="str">
        <f t="shared" si="7"/>
        <v>NO APLICA</v>
      </c>
      <c r="T46" s="103">
        <f t="shared" si="8"/>
        <v>0.34595959595959597</v>
      </c>
      <c r="U46" s="104" t="str">
        <f t="shared" si="9"/>
        <v>NO APLICA</v>
      </c>
      <c r="V46" s="104" t="str">
        <f t="shared" si="10"/>
        <v>NO APLICA</v>
      </c>
      <c r="W46" s="105" t="str">
        <f t="shared" si="11"/>
        <v>NO APLICA</v>
      </c>
      <c r="X46" s="50" t="s">
        <v>668</v>
      </c>
      <c r="Y46" s="34"/>
      <c r="Z46" s="51"/>
      <c r="AA46" s="35"/>
    </row>
    <row r="47" spans="2:27" ht="134.25" customHeight="1">
      <c r="B47" s="101" t="s">
        <v>92</v>
      </c>
      <c r="C47" s="51" t="s">
        <v>93</v>
      </c>
      <c r="D47" s="51" t="s">
        <v>262</v>
      </c>
      <c r="E47" s="102" t="s">
        <v>353</v>
      </c>
      <c r="F47" s="92" t="s">
        <v>385</v>
      </c>
      <c r="G47" s="19">
        <v>3400</v>
      </c>
      <c r="H47" s="15">
        <v>450</v>
      </c>
      <c r="I47" s="20">
        <v>550</v>
      </c>
      <c r="J47" s="16">
        <v>1500</v>
      </c>
      <c r="K47" s="21">
        <v>900</v>
      </c>
      <c r="L47" s="15">
        <v>452</v>
      </c>
      <c r="M47" s="123" t="s">
        <v>16</v>
      </c>
      <c r="N47" s="124" t="s">
        <v>16</v>
      </c>
      <c r="O47" s="125" t="s">
        <v>16</v>
      </c>
      <c r="P47" s="103">
        <f t="shared" si="4"/>
        <v>1.0044444444444445</v>
      </c>
      <c r="Q47" s="104" t="str">
        <f t="shared" si="5"/>
        <v>NO APLICA</v>
      </c>
      <c r="R47" s="104" t="str">
        <f t="shared" si="6"/>
        <v>NO APLICA</v>
      </c>
      <c r="S47" s="105" t="str">
        <f t="shared" si="7"/>
        <v>NO APLICA</v>
      </c>
      <c r="T47" s="103">
        <f t="shared" si="8"/>
        <v>0.13294117647058823</v>
      </c>
      <c r="U47" s="104" t="str">
        <f t="shared" si="9"/>
        <v>NO APLICA</v>
      </c>
      <c r="V47" s="104" t="str">
        <f t="shared" si="10"/>
        <v>NO APLICA</v>
      </c>
      <c r="W47" s="105" t="str">
        <f t="shared" si="11"/>
        <v>NO APLICA</v>
      </c>
      <c r="X47" s="50" t="s">
        <v>669</v>
      </c>
      <c r="Y47" s="34"/>
      <c r="Z47" s="51"/>
      <c r="AA47" s="35"/>
    </row>
    <row r="48" spans="2:27" ht="115.5">
      <c r="B48" s="86" t="s">
        <v>94</v>
      </c>
      <c r="C48" s="93" t="s">
        <v>95</v>
      </c>
      <c r="D48" s="93" t="s">
        <v>263</v>
      </c>
      <c r="E48" s="94" t="s">
        <v>353</v>
      </c>
      <c r="F48" s="95" t="s">
        <v>386</v>
      </c>
      <c r="G48" s="157">
        <f>H48+I48+J48+K48</f>
        <v>550</v>
      </c>
      <c r="H48" s="15">
        <v>90</v>
      </c>
      <c r="I48" s="20">
        <v>110</v>
      </c>
      <c r="J48" s="16">
        <v>200</v>
      </c>
      <c r="K48" s="21">
        <v>150</v>
      </c>
      <c r="L48" s="15">
        <v>91</v>
      </c>
      <c r="M48" s="123" t="s">
        <v>16</v>
      </c>
      <c r="N48" s="124" t="s">
        <v>16</v>
      </c>
      <c r="O48" s="125" t="s">
        <v>16</v>
      </c>
      <c r="P48" s="103">
        <f t="shared" si="4"/>
        <v>1.0111111111111111</v>
      </c>
      <c r="Q48" s="104" t="str">
        <f t="shared" si="5"/>
        <v>NO APLICA</v>
      </c>
      <c r="R48" s="104" t="str">
        <f t="shared" si="6"/>
        <v>NO APLICA</v>
      </c>
      <c r="S48" s="105" t="str">
        <f t="shared" si="7"/>
        <v>NO APLICA</v>
      </c>
      <c r="T48" s="103">
        <f t="shared" si="8"/>
        <v>0.16545454545454547</v>
      </c>
      <c r="U48" s="104" t="str">
        <f t="shared" si="9"/>
        <v>NO APLICA</v>
      </c>
      <c r="V48" s="104" t="str">
        <f t="shared" si="10"/>
        <v>NO APLICA</v>
      </c>
      <c r="W48" s="105" t="str">
        <f t="shared" si="11"/>
        <v>NO APLICA</v>
      </c>
      <c r="X48" s="50" t="s">
        <v>670</v>
      </c>
      <c r="Y48" s="34"/>
      <c r="Z48" s="51"/>
      <c r="AA48" s="35"/>
    </row>
    <row r="49" spans="2:27" ht="129" customHeight="1">
      <c r="B49" s="86" t="s">
        <v>94</v>
      </c>
      <c r="C49" s="93" t="s">
        <v>96</v>
      </c>
      <c r="D49" s="93" t="s">
        <v>264</v>
      </c>
      <c r="E49" s="94" t="s">
        <v>353</v>
      </c>
      <c r="F49" s="95" t="s">
        <v>387</v>
      </c>
      <c r="G49" s="19">
        <v>240</v>
      </c>
      <c r="H49" s="15">
        <v>40</v>
      </c>
      <c r="I49" s="20">
        <v>60</v>
      </c>
      <c r="J49" s="16">
        <v>70</v>
      </c>
      <c r="K49" s="21">
        <v>70</v>
      </c>
      <c r="L49" s="15">
        <v>41</v>
      </c>
      <c r="M49" s="123" t="s">
        <v>16</v>
      </c>
      <c r="N49" s="124" t="s">
        <v>16</v>
      </c>
      <c r="O49" s="125" t="s">
        <v>16</v>
      </c>
      <c r="P49" s="103">
        <f t="shared" si="4"/>
        <v>1.0249999999999999</v>
      </c>
      <c r="Q49" s="104" t="str">
        <f t="shared" si="5"/>
        <v>NO APLICA</v>
      </c>
      <c r="R49" s="104" t="str">
        <f t="shared" si="6"/>
        <v>NO APLICA</v>
      </c>
      <c r="S49" s="105" t="str">
        <f t="shared" si="7"/>
        <v>NO APLICA</v>
      </c>
      <c r="T49" s="103">
        <f t="shared" si="8"/>
        <v>0.17083333333333334</v>
      </c>
      <c r="U49" s="104" t="str">
        <f t="shared" si="9"/>
        <v>NO APLICA</v>
      </c>
      <c r="V49" s="104" t="str">
        <f t="shared" si="10"/>
        <v>NO APLICA</v>
      </c>
      <c r="W49" s="105" t="str">
        <f t="shared" si="11"/>
        <v>NO APLICA</v>
      </c>
      <c r="X49" s="50" t="s">
        <v>671</v>
      </c>
      <c r="Y49" s="34"/>
      <c r="Z49" s="51"/>
      <c r="AA49" s="35"/>
    </row>
    <row r="50" spans="2:27" ht="144">
      <c r="B50" s="101" t="s">
        <v>97</v>
      </c>
      <c r="C50" s="98" t="s">
        <v>98</v>
      </c>
      <c r="D50" s="51" t="s">
        <v>265</v>
      </c>
      <c r="E50" s="102" t="s">
        <v>353</v>
      </c>
      <c r="F50" s="92" t="s">
        <v>388</v>
      </c>
      <c r="G50" s="156">
        <f>H50+I50+J50+K50</f>
        <v>4800</v>
      </c>
      <c r="H50" s="15">
        <v>1200</v>
      </c>
      <c r="I50" s="20">
        <v>1300</v>
      </c>
      <c r="J50" s="16">
        <v>1000</v>
      </c>
      <c r="K50" s="21">
        <v>1300</v>
      </c>
      <c r="L50" s="15">
        <v>953</v>
      </c>
      <c r="M50" s="123" t="s">
        <v>16</v>
      </c>
      <c r="N50" s="124" t="s">
        <v>16</v>
      </c>
      <c r="O50" s="125" t="s">
        <v>16</v>
      </c>
      <c r="P50" s="103">
        <f t="shared" si="4"/>
        <v>0.79416666666666669</v>
      </c>
      <c r="Q50" s="104" t="str">
        <f t="shared" si="5"/>
        <v>NO APLICA</v>
      </c>
      <c r="R50" s="104" t="str">
        <f t="shared" si="6"/>
        <v>NO APLICA</v>
      </c>
      <c r="S50" s="105" t="str">
        <f t="shared" si="7"/>
        <v>NO APLICA</v>
      </c>
      <c r="T50" s="103">
        <f t="shared" si="8"/>
        <v>0.19854166666666667</v>
      </c>
      <c r="U50" s="104" t="str">
        <f t="shared" si="9"/>
        <v>NO APLICA</v>
      </c>
      <c r="V50" s="104" t="str">
        <f t="shared" si="10"/>
        <v>NO APLICA</v>
      </c>
      <c r="W50" s="105" t="str">
        <f t="shared" si="11"/>
        <v>NO APLICA</v>
      </c>
      <c r="X50" s="50" t="s">
        <v>672</v>
      </c>
      <c r="Y50" s="34"/>
      <c r="Z50" s="51"/>
      <c r="AA50" s="35"/>
    </row>
    <row r="51" spans="2:27" ht="176.25" customHeight="1">
      <c r="B51" s="86" t="s">
        <v>99</v>
      </c>
      <c r="C51" s="93" t="s">
        <v>100</v>
      </c>
      <c r="D51" s="93" t="s">
        <v>266</v>
      </c>
      <c r="E51" s="94" t="s">
        <v>353</v>
      </c>
      <c r="F51" s="95" t="s">
        <v>389</v>
      </c>
      <c r="G51" s="19">
        <v>72</v>
      </c>
      <c r="H51" s="15">
        <v>18</v>
      </c>
      <c r="I51" s="20">
        <v>18</v>
      </c>
      <c r="J51" s="16">
        <v>18</v>
      </c>
      <c r="K51" s="21">
        <v>18</v>
      </c>
      <c r="L51" s="15">
        <v>16</v>
      </c>
      <c r="M51" s="123" t="s">
        <v>16</v>
      </c>
      <c r="N51" s="124" t="s">
        <v>16</v>
      </c>
      <c r="O51" s="125" t="s">
        <v>16</v>
      </c>
      <c r="P51" s="103">
        <f t="shared" si="4"/>
        <v>0.88888888888888884</v>
      </c>
      <c r="Q51" s="104" t="str">
        <f t="shared" si="5"/>
        <v>NO APLICA</v>
      </c>
      <c r="R51" s="104" t="str">
        <f t="shared" si="6"/>
        <v>NO APLICA</v>
      </c>
      <c r="S51" s="105" t="str">
        <f t="shared" si="7"/>
        <v>NO APLICA</v>
      </c>
      <c r="T51" s="103">
        <f t="shared" si="8"/>
        <v>0.22222222222222221</v>
      </c>
      <c r="U51" s="104" t="str">
        <f t="shared" si="9"/>
        <v>NO APLICA</v>
      </c>
      <c r="V51" s="104" t="str">
        <f t="shared" si="10"/>
        <v>NO APLICA</v>
      </c>
      <c r="W51" s="105" t="str">
        <f t="shared" si="11"/>
        <v>NO APLICA</v>
      </c>
      <c r="X51" s="50" t="s">
        <v>673</v>
      </c>
      <c r="Y51" s="34"/>
      <c r="Z51" s="51"/>
      <c r="AA51" s="35"/>
    </row>
    <row r="52" spans="2:27" ht="172.5">
      <c r="B52" s="86" t="s">
        <v>99</v>
      </c>
      <c r="C52" s="97" t="s">
        <v>101</v>
      </c>
      <c r="D52" s="93" t="s">
        <v>267</v>
      </c>
      <c r="E52" s="94" t="s">
        <v>353</v>
      </c>
      <c r="F52" s="95" t="s">
        <v>390</v>
      </c>
      <c r="G52" s="19">
        <v>360</v>
      </c>
      <c r="H52" s="15">
        <v>90</v>
      </c>
      <c r="I52" s="20">
        <v>100</v>
      </c>
      <c r="J52" s="16">
        <v>70</v>
      </c>
      <c r="K52" s="21">
        <v>100</v>
      </c>
      <c r="L52" s="15">
        <v>49</v>
      </c>
      <c r="M52" s="123" t="s">
        <v>16</v>
      </c>
      <c r="N52" s="124" t="s">
        <v>16</v>
      </c>
      <c r="O52" s="125" t="s">
        <v>16</v>
      </c>
      <c r="P52" s="103">
        <f t="shared" si="4"/>
        <v>0.5444444444444444</v>
      </c>
      <c r="Q52" s="104" t="str">
        <f t="shared" si="5"/>
        <v>NO APLICA</v>
      </c>
      <c r="R52" s="104" t="str">
        <f t="shared" si="6"/>
        <v>NO APLICA</v>
      </c>
      <c r="S52" s="105" t="str">
        <f t="shared" si="7"/>
        <v>NO APLICA</v>
      </c>
      <c r="T52" s="103">
        <f t="shared" si="8"/>
        <v>0.1361111111111111</v>
      </c>
      <c r="U52" s="104" t="str">
        <f t="shared" si="9"/>
        <v>NO APLICA</v>
      </c>
      <c r="V52" s="104" t="str">
        <f t="shared" si="10"/>
        <v>NO APLICA</v>
      </c>
      <c r="W52" s="105" t="str">
        <f t="shared" si="11"/>
        <v>NO APLICA</v>
      </c>
      <c r="X52" s="50" t="s">
        <v>674</v>
      </c>
      <c r="Y52" s="34"/>
      <c r="Z52" s="51"/>
      <c r="AA52" s="35"/>
    </row>
    <row r="53" spans="2:27" ht="201">
      <c r="B53" s="101" t="s">
        <v>102</v>
      </c>
      <c r="C53" s="51" t="s">
        <v>479</v>
      </c>
      <c r="D53" s="51" t="s">
        <v>621</v>
      </c>
      <c r="E53" s="102" t="s">
        <v>353</v>
      </c>
      <c r="F53" s="92" t="s">
        <v>391</v>
      </c>
      <c r="G53" s="19">
        <v>5580</v>
      </c>
      <c r="H53" s="15">
        <v>1300</v>
      </c>
      <c r="I53" s="20">
        <v>1660</v>
      </c>
      <c r="J53" s="16">
        <v>1010</v>
      </c>
      <c r="K53" s="21">
        <v>1610</v>
      </c>
      <c r="L53" s="15">
        <v>1300</v>
      </c>
      <c r="M53" s="123" t="s">
        <v>16</v>
      </c>
      <c r="N53" s="124" t="s">
        <v>16</v>
      </c>
      <c r="O53" s="125" t="s">
        <v>16</v>
      </c>
      <c r="P53" s="103">
        <f t="shared" si="4"/>
        <v>1</v>
      </c>
      <c r="Q53" s="104" t="str">
        <f t="shared" si="5"/>
        <v>NO APLICA</v>
      </c>
      <c r="R53" s="104" t="str">
        <f t="shared" si="6"/>
        <v>NO APLICA</v>
      </c>
      <c r="S53" s="105" t="str">
        <f t="shared" si="7"/>
        <v>NO APLICA</v>
      </c>
      <c r="T53" s="103">
        <f t="shared" si="8"/>
        <v>0.23297491039426524</v>
      </c>
      <c r="U53" s="104" t="str">
        <f t="shared" si="9"/>
        <v>NO APLICA</v>
      </c>
      <c r="V53" s="104" t="str">
        <f t="shared" si="10"/>
        <v>NO APLICA</v>
      </c>
      <c r="W53" s="105" t="str">
        <f t="shared" si="11"/>
        <v>NO APLICA</v>
      </c>
      <c r="X53" s="50" t="s">
        <v>675</v>
      </c>
      <c r="Y53" s="34"/>
      <c r="Z53" s="51"/>
      <c r="AA53" s="35"/>
    </row>
    <row r="54" spans="2:27" ht="176.25" customHeight="1">
      <c r="B54" s="86" t="s">
        <v>103</v>
      </c>
      <c r="C54" s="93" t="s">
        <v>480</v>
      </c>
      <c r="D54" s="93" t="s">
        <v>268</v>
      </c>
      <c r="E54" s="94" t="s">
        <v>353</v>
      </c>
      <c r="F54" s="95" t="s">
        <v>392</v>
      </c>
      <c r="G54" s="19">
        <v>196</v>
      </c>
      <c r="H54" s="15">
        <v>49</v>
      </c>
      <c r="I54" s="20">
        <v>59</v>
      </c>
      <c r="J54" s="16">
        <v>39</v>
      </c>
      <c r="K54" s="21">
        <v>49</v>
      </c>
      <c r="L54" s="15">
        <v>49</v>
      </c>
      <c r="M54" s="123" t="s">
        <v>16</v>
      </c>
      <c r="N54" s="124" t="s">
        <v>16</v>
      </c>
      <c r="O54" s="125" t="s">
        <v>16</v>
      </c>
      <c r="P54" s="103">
        <f t="shared" si="4"/>
        <v>1</v>
      </c>
      <c r="Q54" s="104" t="str">
        <f t="shared" si="5"/>
        <v>NO APLICA</v>
      </c>
      <c r="R54" s="104" t="str">
        <f t="shared" si="6"/>
        <v>NO APLICA</v>
      </c>
      <c r="S54" s="105" t="str">
        <f t="shared" si="7"/>
        <v>NO APLICA</v>
      </c>
      <c r="T54" s="103">
        <f t="shared" si="8"/>
        <v>0.25</v>
      </c>
      <c r="U54" s="104" t="str">
        <f t="shared" si="9"/>
        <v>NO APLICA</v>
      </c>
      <c r="V54" s="104" t="str">
        <f t="shared" si="10"/>
        <v>NO APLICA</v>
      </c>
      <c r="W54" s="105" t="str">
        <f t="shared" si="11"/>
        <v>NO APLICA</v>
      </c>
      <c r="X54" s="50" t="s">
        <v>676</v>
      </c>
      <c r="Y54" s="34"/>
      <c r="Z54" s="51"/>
      <c r="AA54" s="35"/>
    </row>
    <row r="55" spans="2:27" ht="102.75">
      <c r="B55" s="86" t="s">
        <v>103</v>
      </c>
      <c r="C55" s="93" t="s">
        <v>481</v>
      </c>
      <c r="D55" s="93" t="s">
        <v>269</v>
      </c>
      <c r="E55" s="94" t="s">
        <v>353</v>
      </c>
      <c r="F55" s="95" t="s">
        <v>393</v>
      </c>
      <c r="G55" s="94">
        <f>H55+I55+J55+K55</f>
        <v>400</v>
      </c>
      <c r="H55" s="15">
        <v>0</v>
      </c>
      <c r="I55" s="20">
        <v>200</v>
      </c>
      <c r="J55" s="16">
        <v>0</v>
      </c>
      <c r="K55" s="21">
        <v>200</v>
      </c>
      <c r="L55" s="15">
        <v>0</v>
      </c>
      <c r="M55" s="123" t="s">
        <v>16</v>
      </c>
      <c r="N55" s="124" t="s">
        <v>16</v>
      </c>
      <c r="O55" s="125" t="s">
        <v>16</v>
      </c>
      <c r="P55" s="103" t="str">
        <f t="shared" si="4"/>
        <v>NO APLICA</v>
      </c>
      <c r="Q55" s="104" t="str">
        <f t="shared" si="5"/>
        <v>NO APLICA</v>
      </c>
      <c r="R55" s="104" t="str">
        <f t="shared" si="6"/>
        <v>NO APLICA</v>
      </c>
      <c r="S55" s="105" t="str">
        <f t="shared" si="7"/>
        <v>NO APLICA</v>
      </c>
      <c r="T55" s="103">
        <f t="shared" si="8"/>
        <v>0</v>
      </c>
      <c r="U55" s="104" t="str">
        <f t="shared" si="9"/>
        <v>NO APLICA</v>
      </c>
      <c r="V55" s="104" t="str">
        <f t="shared" si="10"/>
        <v>NO APLICA</v>
      </c>
      <c r="W55" s="105" t="str">
        <f t="shared" si="11"/>
        <v>NO APLICA</v>
      </c>
      <c r="X55" s="158" t="s">
        <v>656</v>
      </c>
      <c r="Y55" s="34"/>
      <c r="Z55" s="51"/>
      <c r="AA55" s="35"/>
    </row>
    <row r="56" spans="2:27" ht="144">
      <c r="B56" s="86" t="s">
        <v>103</v>
      </c>
      <c r="C56" s="93" t="s">
        <v>104</v>
      </c>
      <c r="D56" s="93" t="s">
        <v>270</v>
      </c>
      <c r="E56" s="94" t="s">
        <v>353</v>
      </c>
      <c r="F56" s="95" t="s">
        <v>394</v>
      </c>
      <c r="G56" s="19">
        <f t="shared" ref="G56:G58" si="12">H56+I56+J56+K56</f>
        <v>88</v>
      </c>
      <c r="H56" s="15">
        <v>22</v>
      </c>
      <c r="I56" s="20">
        <v>22</v>
      </c>
      <c r="J56" s="16">
        <v>22</v>
      </c>
      <c r="K56" s="21">
        <v>22</v>
      </c>
      <c r="L56" s="15">
        <v>22</v>
      </c>
      <c r="M56" s="123" t="s">
        <v>16</v>
      </c>
      <c r="N56" s="124" t="s">
        <v>16</v>
      </c>
      <c r="O56" s="125" t="s">
        <v>16</v>
      </c>
      <c r="P56" s="103">
        <f t="shared" si="4"/>
        <v>1</v>
      </c>
      <c r="Q56" s="104" t="str">
        <f t="shared" si="5"/>
        <v>NO APLICA</v>
      </c>
      <c r="R56" s="104" t="str">
        <f t="shared" si="6"/>
        <v>NO APLICA</v>
      </c>
      <c r="S56" s="105" t="str">
        <f t="shared" si="7"/>
        <v>NO APLICA</v>
      </c>
      <c r="T56" s="103">
        <f t="shared" si="8"/>
        <v>0.25</v>
      </c>
      <c r="U56" s="104" t="str">
        <f t="shared" si="9"/>
        <v>NO APLICA</v>
      </c>
      <c r="V56" s="104" t="str">
        <f t="shared" si="10"/>
        <v>NO APLICA</v>
      </c>
      <c r="W56" s="105" t="str">
        <f t="shared" si="11"/>
        <v>NO APLICA</v>
      </c>
      <c r="X56" s="50" t="s">
        <v>677</v>
      </c>
      <c r="Y56" s="34"/>
      <c r="Z56" s="51"/>
      <c r="AA56" s="35"/>
    </row>
    <row r="57" spans="2:27" ht="159.75" customHeight="1">
      <c r="B57" s="101" t="s">
        <v>105</v>
      </c>
      <c r="C57" s="99" t="s">
        <v>106</v>
      </c>
      <c r="D57" s="51" t="s">
        <v>622</v>
      </c>
      <c r="E57" s="102" t="s">
        <v>353</v>
      </c>
      <c r="F57" s="92" t="s">
        <v>395</v>
      </c>
      <c r="G57" s="19">
        <f t="shared" si="12"/>
        <v>10000</v>
      </c>
      <c r="H57" s="15">
        <v>3000</v>
      </c>
      <c r="I57" s="20">
        <v>2000</v>
      </c>
      <c r="J57" s="16">
        <v>2000</v>
      </c>
      <c r="K57" s="21">
        <v>3000</v>
      </c>
      <c r="L57" s="15">
        <v>2496</v>
      </c>
      <c r="M57" s="123" t="s">
        <v>16</v>
      </c>
      <c r="N57" s="124" t="s">
        <v>16</v>
      </c>
      <c r="O57" s="125" t="s">
        <v>16</v>
      </c>
      <c r="P57" s="103">
        <f t="shared" si="4"/>
        <v>0.83199999999999996</v>
      </c>
      <c r="Q57" s="104" t="str">
        <f t="shared" si="5"/>
        <v>NO APLICA</v>
      </c>
      <c r="R57" s="104" t="str">
        <f t="shared" si="6"/>
        <v>NO APLICA</v>
      </c>
      <c r="S57" s="105" t="str">
        <f t="shared" si="7"/>
        <v>NO APLICA</v>
      </c>
      <c r="T57" s="103">
        <f t="shared" si="8"/>
        <v>0.24959999999999999</v>
      </c>
      <c r="U57" s="104" t="str">
        <f t="shared" si="9"/>
        <v>NO APLICA</v>
      </c>
      <c r="V57" s="104" t="str">
        <f t="shared" si="10"/>
        <v>NO APLICA</v>
      </c>
      <c r="W57" s="105" t="str">
        <f t="shared" si="11"/>
        <v>NO APLICA</v>
      </c>
      <c r="X57" s="50" t="s">
        <v>678</v>
      </c>
      <c r="Y57" s="34"/>
      <c r="Z57" s="51"/>
      <c r="AA57" s="35"/>
    </row>
    <row r="58" spans="2:27" ht="153" customHeight="1">
      <c r="B58" s="86" t="s">
        <v>107</v>
      </c>
      <c r="C58" s="97" t="s">
        <v>108</v>
      </c>
      <c r="D58" s="93" t="s">
        <v>623</v>
      </c>
      <c r="E58" s="94" t="s">
        <v>353</v>
      </c>
      <c r="F58" s="95" t="s">
        <v>396</v>
      </c>
      <c r="G58" s="94">
        <f t="shared" si="12"/>
        <v>550</v>
      </c>
      <c r="H58" s="15">
        <v>90</v>
      </c>
      <c r="I58" s="20">
        <v>200</v>
      </c>
      <c r="J58" s="16">
        <v>110</v>
      </c>
      <c r="K58" s="21">
        <v>150</v>
      </c>
      <c r="L58" s="15">
        <v>81</v>
      </c>
      <c r="M58" s="123" t="s">
        <v>16</v>
      </c>
      <c r="N58" s="124" t="s">
        <v>16</v>
      </c>
      <c r="O58" s="125" t="s">
        <v>16</v>
      </c>
      <c r="P58" s="103">
        <f t="shared" si="4"/>
        <v>0.9</v>
      </c>
      <c r="Q58" s="104" t="str">
        <f t="shared" si="5"/>
        <v>NO APLICA</v>
      </c>
      <c r="R58" s="104" t="str">
        <f t="shared" si="6"/>
        <v>NO APLICA</v>
      </c>
      <c r="S58" s="105" t="str">
        <f t="shared" si="7"/>
        <v>NO APLICA</v>
      </c>
      <c r="T58" s="103">
        <f t="shared" si="8"/>
        <v>0.14727272727272728</v>
      </c>
      <c r="U58" s="104" t="str">
        <f t="shared" si="9"/>
        <v>NO APLICA</v>
      </c>
      <c r="V58" s="104" t="str">
        <f t="shared" si="10"/>
        <v>NO APLICA</v>
      </c>
      <c r="W58" s="105" t="str">
        <f t="shared" si="11"/>
        <v>NO APLICA</v>
      </c>
      <c r="X58" s="50" t="s">
        <v>679</v>
      </c>
      <c r="Y58" s="34"/>
      <c r="Z58" s="51"/>
      <c r="AA58" s="35"/>
    </row>
    <row r="59" spans="2:27" ht="164.25" customHeight="1">
      <c r="B59" s="86" t="s">
        <v>107</v>
      </c>
      <c r="C59" s="93" t="s">
        <v>109</v>
      </c>
      <c r="D59" s="93" t="s">
        <v>271</v>
      </c>
      <c r="E59" s="94" t="s">
        <v>353</v>
      </c>
      <c r="F59" s="95" t="s">
        <v>397</v>
      </c>
      <c r="G59" s="19">
        <v>8</v>
      </c>
      <c r="H59" s="15">
        <v>2</v>
      </c>
      <c r="I59" s="20">
        <v>0</v>
      </c>
      <c r="J59" s="16">
        <v>3</v>
      </c>
      <c r="K59" s="21">
        <v>3</v>
      </c>
      <c r="L59" s="15">
        <v>2</v>
      </c>
      <c r="M59" s="123" t="s">
        <v>16</v>
      </c>
      <c r="N59" s="124" t="s">
        <v>16</v>
      </c>
      <c r="O59" s="125" t="s">
        <v>16</v>
      </c>
      <c r="P59" s="103">
        <f t="shared" si="4"/>
        <v>1</v>
      </c>
      <c r="Q59" s="104" t="str">
        <f t="shared" si="5"/>
        <v>NO APLICA</v>
      </c>
      <c r="R59" s="104" t="str">
        <f t="shared" si="6"/>
        <v>NO APLICA</v>
      </c>
      <c r="S59" s="105" t="str">
        <f t="shared" si="7"/>
        <v>NO APLICA</v>
      </c>
      <c r="T59" s="103">
        <f t="shared" si="8"/>
        <v>0.25</v>
      </c>
      <c r="U59" s="104" t="str">
        <f t="shared" si="9"/>
        <v>NO APLICA</v>
      </c>
      <c r="V59" s="104" t="str">
        <f t="shared" si="10"/>
        <v>NO APLICA</v>
      </c>
      <c r="W59" s="105" t="str">
        <f t="shared" si="11"/>
        <v>NO APLICA</v>
      </c>
      <c r="X59" s="50" t="s">
        <v>680</v>
      </c>
      <c r="Y59" s="34"/>
      <c r="Z59" s="51"/>
      <c r="AA59" s="35"/>
    </row>
    <row r="60" spans="2:27" ht="201">
      <c r="B60" s="101" t="s">
        <v>110</v>
      </c>
      <c r="C60" s="51" t="s">
        <v>111</v>
      </c>
      <c r="D60" s="51" t="s">
        <v>272</v>
      </c>
      <c r="E60" s="102" t="s">
        <v>353</v>
      </c>
      <c r="F60" s="92" t="s">
        <v>398</v>
      </c>
      <c r="G60" s="19">
        <v>122</v>
      </c>
      <c r="H60" s="15">
        <v>38</v>
      </c>
      <c r="I60" s="20">
        <v>4</v>
      </c>
      <c r="J60" s="16">
        <v>50</v>
      </c>
      <c r="K60" s="21">
        <v>30</v>
      </c>
      <c r="L60" s="15">
        <v>37</v>
      </c>
      <c r="M60" s="123" t="s">
        <v>16</v>
      </c>
      <c r="N60" s="124" t="s">
        <v>16</v>
      </c>
      <c r="O60" s="125" t="s">
        <v>16</v>
      </c>
      <c r="P60" s="103">
        <f t="shared" si="4"/>
        <v>0.97368421052631582</v>
      </c>
      <c r="Q60" s="104" t="str">
        <f t="shared" si="5"/>
        <v>NO APLICA</v>
      </c>
      <c r="R60" s="104" t="str">
        <f t="shared" si="6"/>
        <v>NO APLICA</v>
      </c>
      <c r="S60" s="105" t="str">
        <f t="shared" si="7"/>
        <v>NO APLICA</v>
      </c>
      <c r="T60" s="103">
        <f t="shared" si="8"/>
        <v>0.30327868852459017</v>
      </c>
      <c r="U60" s="104" t="str">
        <f t="shared" si="9"/>
        <v>NO APLICA</v>
      </c>
      <c r="V60" s="104" t="str">
        <f t="shared" si="10"/>
        <v>NO APLICA</v>
      </c>
      <c r="W60" s="105" t="str">
        <f t="shared" si="11"/>
        <v>NO APLICA</v>
      </c>
      <c r="X60" s="50" t="s">
        <v>681</v>
      </c>
      <c r="Y60" s="34"/>
      <c r="Z60" s="51"/>
      <c r="AA60" s="35"/>
    </row>
    <row r="61" spans="2:27" ht="199.5" customHeight="1">
      <c r="B61" s="86" t="s">
        <v>112</v>
      </c>
      <c r="C61" s="97" t="s">
        <v>113</v>
      </c>
      <c r="D61" s="93" t="s">
        <v>624</v>
      </c>
      <c r="E61" s="94" t="s">
        <v>353</v>
      </c>
      <c r="F61" s="95" t="s">
        <v>399</v>
      </c>
      <c r="G61" s="19">
        <v>4239</v>
      </c>
      <c r="H61" s="15">
        <v>3278</v>
      </c>
      <c r="I61" s="20">
        <v>190</v>
      </c>
      <c r="J61" s="16">
        <v>333</v>
      </c>
      <c r="K61" s="21">
        <v>438</v>
      </c>
      <c r="L61" s="15">
        <v>1686</v>
      </c>
      <c r="M61" s="123" t="s">
        <v>16</v>
      </c>
      <c r="N61" s="124" t="s">
        <v>16</v>
      </c>
      <c r="O61" s="125" t="s">
        <v>16</v>
      </c>
      <c r="P61" s="103">
        <f t="shared" si="4"/>
        <v>0.51433801098230625</v>
      </c>
      <c r="Q61" s="104" t="str">
        <f t="shared" si="5"/>
        <v>NO APLICA</v>
      </c>
      <c r="R61" s="104" t="str">
        <f t="shared" si="6"/>
        <v>NO APLICA</v>
      </c>
      <c r="S61" s="105" t="str">
        <f t="shared" si="7"/>
        <v>NO APLICA</v>
      </c>
      <c r="T61" s="103">
        <f t="shared" si="8"/>
        <v>0.39773531493276715</v>
      </c>
      <c r="U61" s="104" t="str">
        <f t="shared" si="9"/>
        <v>NO APLICA</v>
      </c>
      <c r="V61" s="104" t="str">
        <f t="shared" si="10"/>
        <v>NO APLICA</v>
      </c>
      <c r="W61" s="105" t="str">
        <f t="shared" si="11"/>
        <v>NO APLICA</v>
      </c>
      <c r="X61" s="50" t="s">
        <v>682</v>
      </c>
      <c r="Y61" s="34"/>
      <c r="Z61" s="51"/>
      <c r="AA61" s="35"/>
    </row>
    <row r="62" spans="2:27" ht="158.25">
      <c r="B62" s="86" t="s">
        <v>112</v>
      </c>
      <c r="C62" s="97" t="s">
        <v>114</v>
      </c>
      <c r="D62" s="93" t="s">
        <v>273</v>
      </c>
      <c r="E62" s="94" t="s">
        <v>353</v>
      </c>
      <c r="F62" s="95" t="s">
        <v>400</v>
      </c>
      <c r="G62" s="19">
        <v>725</v>
      </c>
      <c r="H62" s="15">
        <v>142</v>
      </c>
      <c r="I62" s="20">
        <v>178</v>
      </c>
      <c r="J62" s="16">
        <v>100</v>
      </c>
      <c r="K62" s="21">
        <v>305</v>
      </c>
      <c r="L62" s="15">
        <v>235</v>
      </c>
      <c r="M62" s="123" t="s">
        <v>16</v>
      </c>
      <c r="N62" s="124" t="s">
        <v>16</v>
      </c>
      <c r="O62" s="125" t="s">
        <v>16</v>
      </c>
      <c r="P62" s="103">
        <f t="shared" si="4"/>
        <v>1.6549295774647887</v>
      </c>
      <c r="Q62" s="104" t="str">
        <f t="shared" si="5"/>
        <v>NO APLICA</v>
      </c>
      <c r="R62" s="104" t="str">
        <f t="shared" si="6"/>
        <v>NO APLICA</v>
      </c>
      <c r="S62" s="105" t="str">
        <f t="shared" si="7"/>
        <v>NO APLICA</v>
      </c>
      <c r="T62" s="103">
        <f t="shared" si="8"/>
        <v>0.32413793103448274</v>
      </c>
      <c r="U62" s="104" t="str">
        <f t="shared" si="9"/>
        <v>NO APLICA</v>
      </c>
      <c r="V62" s="104" t="str">
        <f t="shared" si="10"/>
        <v>NO APLICA</v>
      </c>
      <c r="W62" s="105" t="str">
        <f t="shared" si="11"/>
        <v>NO APLICA</v>
      </c>
      <c r="X62" s="50" t="s">
        <v>683</v>
      </c>
      <c r="Y62" s="34"/>
      <c r="Z62" s="51"/>
      <c r="AA62" s="35"/>
    </row>
    <row r="63" spans="2:27" ht="172.5">
      <c r="B63" s="86" t="s">
        <v>112</v>
      </c>
      <c r="C63" s="97" t="s">
        <v>115</v>
      </c>
      <c r="D63" s="93" t="s">
        <v>274</v>
      </c>
      <c r="E63" s="94" t="s">
        <v>353</v>
      </c>
      <c r="F63" s="95" t="s">
        <v>401</v>
      </c>
      <c r="G63" s="19">
        <v>40908</v>
      </c>
      <c r="H63" s="15">
        <v>7848</v>
      </c>
      <c r="I63" s="20">
        <v>17340</v>
      </c>
      <c r="J63" s="16">
        <v>5820</v>
      </c>
      <c r="K63" s="21">
        <v>9900</v>
      </c>
      <c r="L63" s="15">
        <v>0</v>
      </c>
      <c r="M63" s="123" t="s">
        <v>16</v>
      </c>
      <c r="N63" s="124" t="s">
        <v>16</v>
      </c>
      <c r="O63" s="125" t="s">
        <v>16</v>
      </c>
      <c r="P63" s="103">
        <f t="shared" si="4"/>
        <v>0</v>
      </c>
      <c r="Q63" s="104" t="str">
        <f t="shared" si="5"/>
        <v>NO APLICA</v>
      </c>
      <c r="R63" s="104" t="str">
        <f t="shared" si="6"/>
        <v>NO APLICA</v>
      </c>
      <c r="S63" s="105" t="str">
        <f t="shared" si="7"/>
        <v>NO APLICA</v>
      </c>
      <c r="T63" s="103">
        <f t="shared" si="8"/>
        <v>0</v>
      </c>
      <c r="U63" s="104" t="str">
        <f t="shared" si="9"/>
        <v>NO APLICA</v>
      </c>
      <c r="V63" s="104" t="str">
        <f t="shared" si="10"/>
        <v>NO APLICA</v>
      </c>
      <c r="W63" s="105" t="str">
        <f t="shared" si="11"/>
        <v>NO APLICA</v>
      </c>
      <c r="X63" s="50" t="s">
        <v>684</v>
      </c>
      <c r="Y63" s="34"/>
      <c r="Z63" s="51"/>
      <c r="AA63" s="35"/>
    </row>
    <row r="64" spans="2:27" ht="231.75" customHeight="1">
      <c r="B64" s="101" t="s">
        <v>110</v>
      </c>
      <c r="C64" s="51" t="s">
        <v>116</v>
      </c>
      <c r="D64" s="51" t="s">
        <v>275</v>
      </c>
      <c r="E64" s="102" t="s">
        <v>353</v>
      </c>
      <c r="F64" s="92" t="s">
        <v>402</v>
      </c>
      <c r="G64" s="19">
        <v>261</v>
      </c>
      <c r="H64" s="15">
        <v>54</v>
      </c>
      <c r="I64" s="20">
        <v>67</v>
      </c>
      <c r="J64" s="16">
        <v>70</v>
      </c>
      <c r="K64" s="21">
        <v>70</v>
      </c>
      <c r="L64" s="15">
        <v>75</v>
      </c>
      <c r="M64" s="123" t="s">
        <v>16</v>
      </c>
      <c r="N64" s="124" t="s">
        <v>16</v>
      </c>
      <c r="O64" s="125" t="s">
        <v>16</v>
      </c>
      <c r="P64" s="103">
        <f t="shared" si="4"/>
        <v>1.3888888888888888</v>
      </c>
      <c r="Q64" s="104" t="str">
        <f t="shared" si="5"/>
        <v>NO APLICA</v>
      </c>
      <c r="R64" s="104" t="str">
        <f t="shared" si="6"/>
        <v>NO APLICA</v>
      </c>
      <c r="S64" s="105" t="str">
        <f t="shared" si="7"/>
        <v>NO APLICA</v>
      </c>
      <c r="T64" s="103">
        <f t="shared" si="8"/>
        <v>0.28735632183908044</v>
      </c>
      <c r="U64" s="104" t="str">
        <f t="shared" si="9"/>
        <v>NO APLICA</v>
      </c>
      <c r="V64" s="104" t="str">
        <f t="shared" si="10"/>
        <v>NO APLICA</v>
      </c>
      <c r="W64" s="105" t="str">
        <f t="shared" si="11"/>
        <v>NO APLICA</v>
      </c>
      <c r="X64" s="50" t="s">
        <v>685</v>
      </c>
      <c r="Y64" s="34"/>
      <c r="Z64" s="51"/>
      <c r="AA64" s="35"/>
    </row>
    <row r="65" spans="2:27" ht="144">
      <c r="B65" s="86" t="s">
        <v>112</v>
      </c>
      <c r="C65" s="93" t="s">
        <v>117</v>
      </c>
      <c r="D65" s="93" t="s">
        <v>276</v>
      </c>
      <c r="E65" s="94" t="s">
        <v>353</v>
      </c>
      <c r="F65" s="95" t="s">
        <v>403</v>
      </c>
      <c r="G65" s="19">
        <v>282</v>
      </c>
      <c r="H65" s="15">
        <v>75</v>
      </c>
      <c r="I65" s="20">
        <v>67</v>
      </c>
      <c r="J65" s="16">
        <v>70</v>
      </c>
      <c r="K65" s="21">
        <v>70</v>
      </c>
      <c r="L65" s="15">
        <v>75</v>
      </c>
      <c r="M65" s="123" t="s">
        <v>16</v>
      </c>
      <c r="N65" s="124" t="s">
        <v>16</v>
      </c>
      <c r="O65" s="125" t="s">
        <v>16</v>
      </c>
      <c r="P65" s="103">
        <f t="shared" si="4"/>
        <v>1</v>
      </c>
      <c r="Q65" s="104" t="str">
        <f t="shared" si="5"/>
        <v>NO APLICA</v>
      </c>
      <c r="R65" s="104" t="str">
        <f t="shared" si="6"/>
        <v>NO APLICA</v>
      </c>
      <c r="S65" s="105" t="str">
        <f t="shared" si="7"/>
        <v>NO APLICA</v>
      </c>
      <c r="T65" s="103">
        <f t="shared" si="8"/>
        <v>0.26595744680851063</v>
      </c>
      <c r="U65" s="104" t="str">
        <f t="shared" si="9"/>
        <v>NO APLICA</v>
      </c>
      <c r="V65" s="104" t="str">
        <f t="shared" si="10"/>
        <v>NO APLICA</v>
      </c>
      <c r="W65" s="105" t="str">
        <f t="shared" si="11"/>
        <v>NO APLICA</v>
      </c>
      <c r="X65" s="50" t="s">
        <v>686</v>
      </c>
      <c r="Y65" s="34"/>
      <c r="Z65" s="51"/>
      <c r="AA65" s="35"/>
    </row>
    <row r="66" spans="2:27" ht="211.5" customHeight="1">
      <c r="B66" s="101" t="s">
        <v>118</v>
      </c>
      <c r="C66" s="51" t="s">
        <v>119</v>
      </c>
      <c r="D66" s="51" t="s">
        <v>277</v>
      </c>
      <c r="E66" s="102" t="s">
        <v>353</v>
      </c>
      <c r="F66" s="92" t="s">
        <v>404</v>
      </c>
      <c r="G66" s="19">
        <v>13125</v>
      </c>
      <c r="H66" s="15">
        <v>3237</v>
      </c>
      <c r="I66" s="20">
        <v>3287</v>
      </c>
      <c r="J66" s="16">
        <v>3338</v>
      </c>
      <c r="K66" s="21">
        <v>3263</v>
      </c>
      <c r="L66" s="136">
        <v>6978</v>
      </c>
      <c r="M66" s="123" t="s">
        <v>16</v>
      </c>
      <c r="N66" s="124" t="s">
        <v>16</v>
      </c>
      <c r="O66" s="125" t="s">
        <v>16</v>
      </c>
      <c r="P66" s="103">
        <f t="shared" si="4"/>
        <v>2.155699721964782</v>
      </c>
      <c r="Q66" s="104" t="str">
        <f t="shared" si="5"/>
        <v>NO APLICA</v>
      </c>
      <c r="R66" s="104" t="str">
        <f t="shared" si="6"/>
        <v>NO APLICA</v>
      </c>
      <c r="S66" s="105" t="str">
        <f t="shared" si="7"/>
        <v>NO APLICA</v>
      </c>
      <c r="T66" s="103">
        <f t="shared" si="8"/>
        <v>0.53165714285714283</v>
      </c>
      <c r="U66" s="104" t="str">
        <f t="shared" si="9"/>
        <v>NO APLICA</v>
      </c>
      <c r="V66" s="104" t="str">
        <f t="shared" si="10"/>
        <v>NO APLICA</v>
      </c>
      <c r="W66" s="105" t="str">
        <f t="shared" si="11"/>
        <v>NO APLICA</v>
      </c>
      <c r="X66" s="50" t="s">
        <v>687</v>
      </c>
      <c r="Y66" s="34"/>
      <c r="Z66" s="51"/>
      <c r="AA66" s="35"/>
    </row>
    <row r="67" spans="2:27" ht="205.5" customHeight="1">
      <c r="B67" s="86" t="s">
        <v>120</v>
      </c>
      <c r="C67" s="93" t="s">
        <v>121</v>
      </c>
      <c r="D67" s="93" t="s">
        <v>278</v>
      </c>
      <c r="E67" s="94" t="s">
        <v>353</v>
      </c>
      <c r="F67" s="95" t="s">
        <v>405</v>
      </c>
      <c r="G67" s="19">
        <v>450</v>
      </c>
      <c r="H67" s="15">
        <v>112</v>
      </c>
      <c r="I67" s="20">
        <v>112</v>
      </c>
      <c r="J67" s="16">
        <v>113</v>
      </c>
      <c r="K67" s="21">
        <v>113</v>
      </c>
      <c r="L67" s="15">
        <v>64</v>
      </c>
      <c r="M67" s="123" t="s">
        <v>16</v>
      </c>
      <c r="N67" s="124" t="s">
        <v>16</v>
      </c>
      <c r="O67" s="125" t="s">
        <v>16</v>
      </c>
      <c r="P67" s="103">
        <f t="shared" si="4"/>
        <v>0.5714285714285714</v>
      </c>
      <c r="Q67" s="104" t="str">
        <f t="shared" si="5"/>
        <v>NO APLICA</v>
      </c>
      <c r="R67" s="104" t="str">
        <f t="shared" si="6"/>
        <v>NO APLICA</v>
      </c>
      <c r="S67" s="105" t="str">
        <f t="shared" si="7"/>
        <v>NO APLICA</v>
      </c>
      <c r="T67" s="103">
        <f t="shared" si="8"/>
        <v>0.14222222222222222</v>
      </c>
      <c r="U67" s="104" t="str">
        <f t="shared" si="9"/>
        <v>NO APLICA</v>
      </c>
      <c r="V67" s="104" t="str">
        <f t="shared" si="10"/>
        <v>NO APLICA</v>
      </c>
      <c r="W67" s="105" t="str">
        <f t="shared" si="11"/>
        <v>NO APLICA</v>
      </c>
      <c r="X67" s="50" t="s">
        <v>688</v>
      </c>
      <c r="Y67" s="34"/>
      <c r="Z67" s="51"/>
      <c r="AA67" s="35"/>
    </row>
    <row r="68" spans="2:27" ht="192" customHeight="1">
      <c r="B68" s="86" t="s">
        <v>120</v>
      </c>
      <c r="C68" s="93" t="s">
        <v>122</v>
      </c>
      <c r="D68" s="93" t="s">
        <v>279</v>
      </c>
      <c r="E68" s="94" t="s">
        <v>353</v>
      </c>
      <c r="F68" s="95" t="s">
        <v>406</v>
      </c>
      <c r="G68" s="19">
        <v>450</v>
      </c>
      <c r="H68" s="15">
        <v>112</v>
      </c>
      <c r="I68" s="20">
        <v>112</v>
      </c>
      <c r="J68" s="16">
        <v>113</v>
      </c>
      <c r="K68" s="21">
        <v>113</v>
      </c>
      <c r="L68" s="15">
        <v>59</v>
      </c>
      <c r="M68" s="123" t="s">
        <v>16</v>
      </c>
      <c r="N68" s="124" t="s">
        <v>16</v>
      </c>
      <c r="O68" s="125" t="s">
        <v>16</v>
      </c>
      <c r="P68" s="103">
        <f t="shared" si="4"/>
        <v>0.5267857142857143</v>
      </c>
      <c r="Q68" s="104" t="str">
        <f t="shared" si="5"/>
        <v>NO APLICA</v>
      </c>
      <c r="R68" s="104" t="str">
        <f t="shared" si="6"/>
        <v>NO APLICA</v>
      </c>
      <c r="S68" s="105" t="str">
        <f t="shared" si="7"/>
        <v>NO APLICA</v>
      </c>
      <c r="T68" s="103">
        <f t="shared" si="8"/>
        <v>0.13111111111111112</v>
      </c>
      <c r="U68" s="104" t="str">
        <f t="shared" si="9"/>
        <v>NO APLICA</v>
      </c>
      <c r="V68" s="104" t="str">
        <f t="shared" si="10"/>
        <v>NO APLICA</v>
      </c>
      <c r="W68" s="105" t="str">
        <f t="shared" si="11"/>
        <v>NO APLICA</v>
      </c>
      <c r="X68" s="50" t="s">
        <v>689</v>
      </c>
      <c r="Y68" s="34"/>
      <c r="Z68" s="51"/>
      <c r="AA68" s="35"/>
    </row>
    <row r="69" spans="2:27" ht="201">
      <c r="B69" s="86" t="s">
        <v>120</v>
      </c>
      <c r="C69" s="96" t="s">
        <v>123</v>
      </c>
      <c r="D69" s="93" t="s">
        <v>280</v>
      </c>
      <c r="E69" s="94" t="s">
        <v>353</v>
      </c>
      <c r="F69" s="95" t="s">
        <v>407</v>
      </c>
      <c r="G69" s="19">
        <v>180</v>
      </c>
      <c r="H69" s="15">
        <v>45</v>
      </c>
      <c r="I69" s="20">
        <v>45</v>
      </c>
      <c r="J69" s="16">
        <v>45</v>
      </c>
      <c r="K69" s="21">
        <v>45</v>
      </c>
      <c r="L69" s="15">
        <v>26</v>
      </c>
      <c r="M69" s="123" t="s">
        <v>16</v>
      </c>
      <c r="N69" s="124" t="s">
        <v>16</v>
      </c>
      <c r="O69" s="125" t="s">
        <v>16</v>
      </c>
      <c r="P69" s="103">
        <f t="shared" si="4"/>
        <v>0.57777777777777772</v>
      </c>
      <c r="Q69" s="104" t="str">
        <f t="shared" si="5"/>
        <v>NO APLICA</v>
      </c>
      <c r="R69" s="104" t="str">
        <f t="shared" si="6"/>
        <v>NO APLICA</v>
      </c>
      <c r="S69" s="105" t="str">
        <f t="shared" si="7"/>
        <v>NO APLICA</v>
      </c>
      <c r="T69" s="103">
        <f t="shared" si="8"/>
        <v>0.14444444444444443</v>
      </c>
      <c r="U69" s="104" t="str">
        <f t="shared" si="9"/>
        <v>NO APLICA</v>
      </c>
      <c r="V69" s="104" t="str">
        <f t="shared" si="10"/>
        <v>NO APLICA</v>
      </c>
      <c r="W69" s="105" t="str">
        <f t="shared" si="11"/>
        <v>NO APLICA</v>
      </c>
      <c r="X69" s="50" t="s">
        <v>690</v>
      </c>
      <c r="Y69" s="34"/>
      <c r="Z69" s="51"/>
      <c r="AA69" s="35"/>
    </row>
    <row r="70" spans="2:27" ht="215.25">
      <c r="B70" s="86" t="s">
        <v>120</v>
      </c>
      <c r="C70" s="96" t="s">
        <v>124</v>
      </c>
      <c r="D70" s="93" t="s">
        <v>281</v>
      </c>
      <c r="E70" s="94" t="s">
        <v>353</v>
      </c>
      <c r="F70" s="95" t="s">
        <v>408</v>
      </c>
      <c r="G70" s="19">
        <v>980</v>
      </c>
      <c r="H70" s="15">
        <v>245</v>
      </c>
      <c r="I70" s="20">
        <v>245</v>
      </c>
      <c r="J70" s="16">
        <v>245</v>
      </c>
      <c r="K70" s="21">
        <v>245</v>
      </c>
      <c r="L70" s="15">
        <v>337</v>
      </c>
      <c r="M70" s="123" t="s">
        <v>16</v>
      </c>
      <c r="N70" s="124" t="s">
        <v>16</v>
      </c>
      <c r="O70" s="125" t="s">
        <v>16</v>
      </c>
      <c r="P70" s="103">
        <f t="shared" si="4"/>
        <v>1.3755102040816327</v>
      </c>
      <c r="Q70" s="104" t="str">
        <f t="shared" si="5"/>
        <v>NO APLICA</v>
      </c>
      <c r="R70" s="104" t="str">
        <f t="shared" si="6"/>
        <v>NO APLICA</v>
      </c>
      <c r="S70" s="105" t="str">
        <f t="shared" si="7"/>
        <v>NO APLICA</v>
      </c>
      <c r="T70" s="103">
        <f t="shared" si="8"/>
        <v>0.34387755102040818</v>
      </c>
      <c r="U70" s="104" t="str">
        <f t="shared" si="9"/>
        <v>NO APLICA</v>
      </c>
      <c r="V70" s="104" t="str">
        <f t="shared" si="10"/>
        <v>NO APLICA</v>
      </c>
      <c r="W70" s="105" t="str">
        <f t="shared" si="11"/>
        <v>NO APLICA</v>
      </c>
      <c r="X70" s="50" t="s">
        <v>691</v>
      </c>
      <c r="Y70" s="34"/>
      <c r="Z70" s="51"/>
      <c r="AA70" s="35"/>
    </row>
    <row r="71" spans="2:27" ht="286.5">
      <c r="B71" s="86" t="s">
        <v>125</v>
      </c>
      <c r="C71" s="93" t="s">
        <v>126</v>
      </c>
      <c r="D71" s="93" t="s">
        <v>282</v>
      </c>
      <c r="E71" s="94" t="s">
        <v>353</v>
      </c>
      <c r="F71" s="95" t="s">
        <v>409</v>
      </c>
      <c r="G71" s="19">
        <v>3200</v>
      </c>
      <c r="H71" s="15">
        <v>800</v>
      </c>
      <c r="I71" s="20">
        <v>800</v>
      </c>
      <c r="J71" s="16">
        <v>800</v>
      </c>
      <c r="K71" s="21">
        <v>800</v>
      </c>
      <c r="L71" s="15">
        <v>996</v>
      </c>
      <c r="M71" s="123" t="s">
        <v>16</v>
      </c>
      <c r="N71" s="124" t="s">
        <v>16</v>
      </c>
      <c r="O71" s="125" t="s">
        <v>16</v>
      </c>
      <c r="P71" s="103">
        <f t="shared" si="4"/>
        <v>1.2450000000000001</v>
      </c>
      <c r="Q71" s="104" t="str">
        <f t="shared" si="5"/>
        <v>NO APLICA</v>
      </c>
      <c r="R71" s="104" t="str">
        <f t="shared" si="6"/>
        <v>NO APLICA</v>
      </c>
      <c r="S71" s="105" t="str">
        <f t="shared" si="7"/>
        <v>NO APLICA</v>
      </c>
      <c r="T71" s="103">
        <f t="shared" si="8"/>
        <v>0.31125000000000003</v>
      </c>
      <c r="U71" s="104" t="str">
        <f t="shared" si="9"/>
        <v>NO APLICA</v>
      </c>
      <c r="V71" s="104" t="str">
        <f t="shared" si="10"/>
        <v>NO APLICA</v>
      </c>
      <c r="W71" s="105" t="str">
        <f t="shared" si="11"/>
        <v>NO APLICA</v>
      </c>
      <c r="X71" s="50" t="s">
        <v>692</v>
      </c>
      <c r="Y71" s="34"/>
      <c r="Z71" s="51"/>
      <c r="AA71" s="35"/>
    </row>
    <row r="72" spans="2:27" ht="156" customHeight="1">
      <c r="B72" s="86" t="s">
        <v>127</v>
      </c>
      <c r="C72" s="96" t="s">
        <v>128</v>
      </c>
      <c r="D72" s="93" t="s">
        <v>283</v>
      </c>
      <c r="E72" s="94" t="s">
        <v>353</v>
      </c>
      <c r="F72" s="95" t="s">
        <v>410</v>
      </c>
      <c r="G72" s="19">
        <v>1575</v>
      </c>
      <c r="H72" s="15">
        <v>350</v>
      </c>
      <c r="I72" s="20">
        <v>400</v>
      </c>
      <c r="J72" s="16">
        <v>450</v>
      </c>
      <c r="K72" s="21">
        <v>375</v>
      </c>
      <c r="L72" s="15">
        <v>406</v>
      </c>
      <c r="M72" s="123" t="s">
        <v>16</v>
      </c>
      <c r="N72" s="124" t="s">
        <v>16</v>
      </c>
      <c r="O72" s="125" t="s">
        <v>16</v>
      </c>
      <c r="P72" s="103">
        <f t="shared" si="4"/>
        <v>1.1599999999999999</v>
      </c>
      <c r="Q72" s="104" t="str">
        <f t="shared" si="5"/>
        <v>NO APLICA</v>
      </c>
      <c r="R72" s="104" t="str">
        <f t="shared" si="6"/>
        <v>NO APLICA</v>
      </c>
      <c r="S72" s="105" t="str">
        <f t="shared" si="7"/>
        <v>NO APLICA</v>
      </c>
      <c r="T72" s="103">
        <f t="shared" si="8"/>
        <v>0.25777777777777777</v>
      </c>
      <c r="U72" s="104" t="str">
        <f t="shared" si="9"/>
        <v>NO APLICA</v>
      </c>
      <c r="V72" s="104" t="str">
        <f t="shared" si="10"/>
        <v>NO APLICA</v>
      </c>
      <c r="W72" s="105" t="str">
        <f t="shared" si="11"/>
        <v>NO APLICA</v>
      </c>
      <c r="X72" s="50" t="s">
        <v>693</v>
      </c>
      <c r="Y72" s="34"/>
      <c r="Z72" s="51"/>
      <c r="AA72" s="35"/>
    </row>
    <row r="73" spans="2:27" ht="192" customHeight="1">
      <c r="B73" s="205" t="s">
        <v>129</v>
      </c>
      <c r="C73" s="193" t="s">
        <v>130</v>
      </c>
      <c r="D73" s="51" t="s">
        <v>284</v>
      </c>
      <c r="E73" s="102" t="s">
        <v>353</v>
      </c>
      <c r="F73" s="92" t="s">
        <v>411</v>
      </c>
      <c r="G73" s="19">
        <v>2440</v>
      </c>
      <c r="H73" s="15">
        <v>610</v>
      </c>
      <c r="I73" s="20">
        <v>610</v>
      </c>
      <c r="J73" s="16">
        <v>610</v>
      </c>
      <c r="K73" s="21">
        <v>610</v>
      </c>
      <c r="L73" s="15">
        <v>623</v>
      </c>
      <c r="M73" s="123" t="s">
        <v>16</v>
      </c>
      <c r="N73" s="124" t="s">
        <v>16</v>
      </c>
      <c r="O73" s="125" t="s">
        <v>16</v>
      </c>
      <c r="P73" s="103">
        <f t="shared" si="4"/>
        <v>1.021311475409836</v>
      </c>
      <c r="Q73" s="104" t="str">
        <f t="shared" si="5"/>
        <v>NO APLICA</v>
      </c>
      <c r="R73" s="104" t="str">
        <f t="shared" si="6"/>
        <v>NO APLICA</v>
      </c>
      <c r="S73" s="105" t="str">
        <f t="shared" si="7"/>
        <v>NO APLICA</v>
      </c>
      <c r="T73" s="103">
        <f t="shared" si="8"/>
        <v>0.25532786885245901</v>
      </c>
      <c r="U73" s="104" t="str">
        <f t="shared" si="9"/>
        <v>NO APLICA</v>
      </c>
      <c r="V73" s="104" t="str">
        <f t="shared" si="10"/>
        <v>NO APLICA</v>
      </c>
      <c r="W73" s="105" t="str">
        <f t="shared" si="11"/>
        <v>NO APLICA</v>
      </c>
      <c r="X73" s="50" t="s">
        <v>694</v>
      </c>
      <c r="Y73" s="34"/>
      <c r="Z73" s="51"/>
      <c r="AA73" s="35"/>
    </row>
    <row r="74" spans="2:27" ht="205.5" customHeight="1">
      <c r="B74" s="205"/>
      <c r="C74" s="193"/>
      <c r="D74" s="51" t="s">
        <v>285</v>
      </c>
      <c r="E74" s="102" t="s">
        <v>353</v>
      </c>
      <c r="F74" s="92" t="s">
        <v>412</v>
      </c>
      <c r="G74" s="19">
        <v>300</v>
      </c>
      <c r="H74" s="15">
        <v>75</v>
      </c>
      <c r="I74" s="20">
        <v>75</v>
      </c>
      <c r="J74" s="16">
        <v>75</v>
      </c>
      <c r="K74" s="21">
        <v>75</v>
      </c>
      <c r="L74" s="15">
        <v>187</v>
      </c>
      <c r="M74" s="123" t="s">
        <v>16</v>
      </c>
      <c r="N74" s="124" t="s">
        <v>16</v>
      </c>
      <c r="O74" s="125" t="s">
        <v>16</v>
      </c>
      <c r="P74" s="103">
        <f t="shared" si="4"/>
        <v>2.4933333333333332</v>
      </c>
      <c r="Q74" s="104" t="str">
        <f t="shared" si="5"/>
        <v>NO APLICA</v>
      </c>
      <c r="R74" s="104" t="str">
        <f t="shared" si="6"/>
        <v>NO APLICA</v>
      </c>
      <c r="S74" s="105" t="str">
        <f t="shared" si="7"/>
        <v>NO APLICA</v>
      </c>
      <c r="T74" s="103">
        <f t="shared" si="8"/>
        <v>0.62333333333333329</v>
      </c>
      <c r="U74" s="104" t="str">
        <f t="shared" si="9"/>
        <v>NO APLICA</v>
      </c>
      <c r="V74" s="104" t="str">
        <f t="shared" si="10"/>
        <v>NO APLICA</v>
      </c>
      <c r="W74" s="105" t="str">
        <f t="shared" si="11"/>
        <v>NO APLICA</v>
      </c>
      <c r="X74" s="50" t="s">
        <v>695</v>
      </c>
      <c r="Y74" s="34"/>
      <c r="Z74" s="51"/>
      <c r="AA74" s="35"/>
    </row>
    <row r="75" spans="2:27" ht="150" customHeight="1">
      <c r="B75" s="86" t="s">
        <v>131</v>
      </c>
      <c r="C75" s="96" t="s">
        <v>132</v>
      </c>
      <c r="D75" s="93" t="s">
        <v>286</v>
      </c>
      <c r="E75" s="94" t="s">
        <v>353</v>
      </c>
      <c r="F75" s="95" t="s">
        <v>413</v>
      </c>
      <c r="G75" s="19">
        <v>1900</v>
      </c>
      <c r="H75" s="15">
        <v>475</v>
      </c>
      <c r="I75" s="20">
        <v>475</v>
      </c>
      <c r="J75" s="16">
        <v>475</v>
      </c>
      <c r="K75" s="21">
        <v>475</v>
      </c>
      <c r="L75" s="15">
        <v>450</v>
      </c>
      <c r="M75" s="123" t="s">
        <v>16</v>
      </c>
      <c r="N75" s="124" t="s">
        <v>16</v>
      </c>
      <c r="O75" s="125" t="s">
        <v>16</v>
      </c>
      <c r="P75" s="103">
        <f t="shared" si="4"/>
        <v>0.94736842105263153</v>
      </c>
      <c r="Q75" s="104" t="str">
        <f t="shared" si="5"/>
        <v>NO APLICA</v>
      </c>
      <c r="R75" s="104" t="str">
        <f t="shared" si="6"/>
        <v>NO APLICA</v>
      </c>
      <c r="S75" s="105" t="str">
        <f t="shared" si="7"/>
        <v>NO APLICA</v>
      </c>
      <c r="T75" s="103">
        <f t="shared" si="8"/>
        <v>0.23684210526315788</v>
      </c>
      <c r="U75" s="104" t="str">
        <f t="shared" si="9"/>
        <v>NO APLICA</v>
      </c>
      <c r="V75" s="104" t="str">
        <f t="shared" si="10"/>
        <v>NO APLICA</v>
      </c>
      <c r="W75" s="105" t="str">
        <f t="shared" si="11"/>
        <v>NO APLICA</v>
      </c>
      <c r="X75" s="50" t="s">
        <v>696</v>
      </c>
      <c r="Y75" s="34"/>
      <c r="Z75" s="51"/>
      <c r="AA75" s="35"/>
    </row>
    <row r="76" spans="2:27" ht="135.75" customHeight="1">
      <c r="B76" s="86" t="s">
        <v>131</v>
      </c>
      <c r="C76" s="96" t="s">
        <v>133</v>
      </c>
      <c r="D76" s="93" t="s">
        <v>287</v>
      </c>
      <c r="E76" s="94" t="s">
        <v>353</v>
      </c>
      <c r="F76" s="95" t="s">
        <v>414</v>
      </c>
      <c r="G76" s="19">
        <v>26</v>
      </c>
      <c r="H76" s="15">
        <v>6</v>
      </c>
      <c r="I76" s="20">
        <v>6</v>
      </c>
      <c r="J76" s="16">
        <v>6</v>
      </c>
      <c r="K76" s="21">
        <v>8</v>
      </c>
      <c r="L76" s="15">
        <v>5</v>
      </c>
      <c r="M76" s="123" t="s">
        <v>16</v>
      </c>
      <c r="N76" s="124" t="s">
        <v>16</v>
      </c>
      <c r="O76" s="125" t="s">
        <v>16</v>
      </c>
      <c r="P76" s="103">
        <f t="shared" si="4"/>
        <v>0.83333333333333337</v>
      </c>
      <c r="Q76" s="104" t="str">
        <f t="shared" si="5"/>
        <v>NO APLICA</v>
      </c>
      <c r="R76" s="104" t="str">
        <f t="shared" si="6"/>
        <v>NO APLICA</v>
      </c>
      <c r="S76" s="105" t="str">
        <f t="shared" si="7"/>
        <v>NO APLICA</v>
      </c>
      <c r="T76" s="103">
        <f t="shared" si="8"/>
        <v>0.19230769230769232</v>
      </c>
      <c r="U76" s="104" t="str">
        <f t="shared" si="9"/>
        <v>NO APLICA</v>
      </c>
      <c r="V76" s="104" t="str">
        <f t="shared" si="10"/>
        <v>NO APLICA</v>
      </c>
      <c r="W76" s="105" t="str">
        <f t="shared" si="11"/>
        <v>NO APLICA</v>
      </c>
      <c r="X76" s="50" t="s">
        <v>697</v>
      </c>
      <c r="Y76" s="34"/>
      <c r="Z76" s="51"/>
      <c r="AA76" s="35"/>
    </row>
    <row r="77" spans="2:27" ht="201">
      <c r="B77" s="86" t="s">
        <v>131</v>
      </c>
      <c r="C77" s="97" t="s">
        <v>134</v>
      </c>
      <c r="D77" s="93" t="s">
        <v>288</v>
      </c>
      <c r="E77" s="94" t="s">
        <v>353</v>
      </c>
      <c r="F77" s="95" t="s">
        <v>415</v>
      </c>
      <c r="G77" s="19">
        <v>10</v>
      </c>
      <c r="H77" s="15">
        <v>2</v>
      </c>
      <c r="I77" s="20">
        <v>3</v>
      </c>
      <c r="J77" s="16">
        <v>3</v>
      </c>
      <c r="K77" s="21">
        <v>2</v>
      </c>
      <c r="L77" s="15">
        <v>3</v>
      </c>
      <c r="M77" s="123" t="s">
        <v>16</v>
      </c>
      <c r="N77" s="124" t="s">
        <v>16</v>
      </c>
      <c r="O77" s="125" t="s">
        <v>16</v>
      </c>
      <c r="P77" s="103">
        <f t="shared" si="4"/>
        <v>1.5</v>
      </c>
      <c r="Q77" s="104" t="str">
        <f t="shared" si="5"/>
        <v>NO APLICA</v>
      </c>
      <c r="R77" s="104" t="str">
        <f t="shared" si="6"/>
        <v>NO APLICA</v>
      </c>
      <c r="S77" s="105" t="str">
        <f t="shared" si="7"/>
        <v>NO APLICA</v>
      </c>
      <c r="T77" s="103">
        <f t="shared" si="8"/>
        <v>0.3</v>
      </c>
      <c r="U77" s="104" t="str">
        <f t="shared" si="9"/>
        <v>NO APLICA</v>
      </c>
      <c r="V77" s="104" t="str">
        <f t="shared" si="10"/>
        <v>NO APLICA</v>
      </c>
      <c r="W77" s="105" t="str">
        <f t="shared" si="11"/>
        <v>NO APLICA</v>
      </c>
      <c r="X77" s="50" t="s">
        <v>698</v>
      </c>
      <c r="Y77" s="34"/>
      <c r="Z77" s="51"/>
      <c r="AA77" s="35"/>
    </row>
    <row r="78" spans="2:27" ht="227.25" customHeight="1">
      <c r="B78" s="101" t="s">
        <v>135</v>
      </c>
      <c r="C78" s="51" t="s">
        <v>136</v>
      </c>
      <c r="D78" s="51" t="s">
        <v>625</v>
      </c>
      <c r="E78" s="102" t="s">
        <v>353</v>
      </c>
      <c r="F78" s="92" t="s">
        <v>416</v>
      </c>
      <c r="G78" s="156">
        <f>H78+I78+J78+K78</f>
        <v>7300</v>
      </c>
      <c r="H78" s="15">
        <v>1825</v>
      </c>
      <c r="I78" s="20">
        <v>1825</v>
      </c>
      <c r="J78" s="16">
        <v>1825</v>
      </c>
      <c r="K78" s="21">
        <v>1825</v>
      </c>
      <c r="L78" s="15">
        <v>1350</v>
      </c>
      <c r="M78" s="123" t="s">
        <v>16</v>
      </c>
      <c r="N78" s="124" t="s">
        <v>16</v>
      </c>
      <c r="O78" s="125" t="s">
        <v>16</v>
      </c>
      <c r="P78" s="103">
        <f t="shared" si="4"/>
        <v>0.73972602739726023</v>
      </c>
      <c r="Q78" s="104" t="str">
        <f t="shared" si="5"/>
        <v>NO APLICA</v>
      </c>
      <c r="R78" s="104" t="str">
        <f t="shared" si="6"/>
        <v>NO APLICA</v>
      </c>
      <c r="S78" s="105" t="str">
        <f t="shared" si="7"/>
        <v>NO APLICA</v>
      </c>
      <c r="T78" s="103">
        <f t="shared" si="8"/>
        <v>0.18493150684931506</v>
      </c>
      <c r="U78" s="104" t="str">
        <f t="shared" si="9"/>
        <v>NO APLICA</v>
      </c>
      <c r="V78" s="104" t="str">
        <f t="shared" si="10"/>
        <v>NO APLICA</v>
      </c>
      <c r="W78" s="105" t="str">
        <f t="shared" si="11"/>
        <v>NO APLICA</v>
      </c>
      <c r="X78" s="50" t="s">
        <v>699</v>
      </c>
      <c r="Y78" s="34"/>
      <c r="Z78" s="51"/>
      <c r="AA78" s="35"/>
    </row>
    <row r="79" spans="2:27" ht="205.5" customHeight="1">
      <c r="B79" s="86" t="s">
        <v>137</v>
      </c>
      <c r="C79" s="93" t="s">
        <v>138</v>
      </c>
      <c r="D79" s="93" t="s">
        <v>289</v>
      </c>
      <c r="E79" s="94" t="s">
        <v>353</v>
      </c>
      <c r="F79" s="95" t="s">
        <v>417</v>
      </c>
      <c r="G79" s="19">
        <v>400</v>
      </c>
      <c r="H79" s="15">
        <v>100</v>
      </c>
      <c r="I79" s="20">
        <v>100</v>
      </c>
      <c r="J79" s="16">
        <v>100</v>
      </c>
      <c r="K79" s="21">
        <v>100</v>
      </c>
      <c r="L79" s="15">
        <v>110</v>
      </c>
      <c r="M79" s="123" t="s">
        <v>16</v>
      </c>
      <c r="N79" s="124" t="s">
        <v>16</v>
      </c>
      <c r="O79" s="125" t="s">
        <v>16</v>
      </c>
      <c r="P79" s="103">
        <f t="shared" si="4"/>
        <v>1.1000000000000001</v>
      </c>
      <c r="Q79" s="104" t="str">
        <f t="shared" si="5"/>
        <v>NO APLICA</v>
      </c>
      <c r="R79" s="104" t="str">
        <f t="shared" si="6"/>
        <v>NO APLICA</v>
      </c>
      <c r="S79" s="105" t="str">
        <f t="shared" si="7"/>
        <v>NO APLICA</v>
      </c>
      <c r="T79" s="103">
        <f t="shared" si="8"/>
        <v>0.27500000000000002</v>
      </c>
      <c r="U79" s="104" t="str">
        <f t="shared" si="9"/>
        <v>NO APLICA</v>
      </c>
      <c r="V79" s="104" t="str">
        <f t="shared" si="10"/>
        <v>NO APLICA</v>
      </c>
      <c r="W79" s="105" t="str">
        <f t="shared" si="11"/>
        <v>NO APLICA</v>
      </c>
      <c r="X79" s="50" t="s">
        <v>700</v>
      </c>
      <c r="Y79" s="34"/>
      <c r="Z79" s="51"/>
      <c r="AA79" s="35"/>
    </row>
    <row r="80" spans="2:27" ht="157.5" customHeight="1">
      <c r="B80" s="86" t="s">
        <v>137</v>
      </c>
      <c r="C80" s="93" t="s">
        <v>139</v>
      </c>
      <c r="D80" s="93" t="s">
        <v>290</v>
      </c>
      <c r="E80" s="94" t="s">
        <v>353</v>
      </c>
      <c r="F80" s="95" t="s">
        <v>418</v>
      </c>
      <c r="G80" s="19">
        <v>1140</v>
      </c>
      <c r="H80" s="15">
        <v>285</v>
      </c>
      <c r="I80" s="20">
        <v>285</v>
      </c>
      <c r="J80" s="16">
        <v>285</v>
      </c>
      <c r="K80" s="21">
        <v>285</v>
      </c>
      <c r="L80" s="15">
        <v>221</v>
      </c>
      <c r="M80" s="123" t="s">
        <v>16</v>
      </c>
      <c r="N80" s="124" t="s">
        <v>16</v>
      </c>
      <c r="O80" s="125" t="s">
        <v>16</v>
      </c>
      <c r="P80" s="103">
        <f t="shared" si="4"/>
        <v>0.77543859649122804</v>
      </c>
      <c r="Q80" s="104" t="str">
        <f t="shared" si="5"/>
        <v>NO APLICA</v>
      </c>
      <c r="R80" s="104" t="str">
        <f t="shared" si="6"/>
        <v>NO APLICA</v>
      </c>
      <c r="S80" s="105" t="str">
        <f t="shared" si="7"/>
        <v>NO APLICA</v>
      </c>
      <c r="T80" s="103">
        <f t="shared" si="8"/>
        <v>0.19385964912280701</v>
      </c>
      <c r="U80" s="104" t="str">
        <f t="shared" si="9"/>
        <v>NO APLICA</v>
      </c>
      <c r="V80" s="104" t="str">
        <f t="shared" si="10"/>
        <v>NO APLICA</v>
      </c>
      <c r="W80" s="105" t="str">
        <f t="shared" si="11"/>
        <v>NO APLICA</v>
      </c>
      <c r="X80" s="50" t="s">
        <v>701</v>
      </c>
      <c r="Y80" s="34"/>
      <c r="Z80" s="51"/>
      <c r="AA80" s="35"/>
    </row>
    <row r="81" spans="2:27" ht="211.5" customHeight="1">
      <c r="B81" s="86" t="s">
        <v>137</v>
      </c>
      <c r="C81" s="93" t="s">
        <v>140</v>
      </c>
      <c r="D81" s="93" t="s">
        <v>291</v>
      </c>
      <c r="E81" s="94" t="s">
        <v>353</v>
      </c>
      <c r="F81" s="95" t="s">
        <v>419</v>
      </c>
      <c r="G81" s="94">
        <f>H81+I81+J81+K81</f>
        <v>5760</v>
      </c>
      <c r="H81" s="15">
        <v>1440</v>
      </c>
      <c r="I81" s="20">
        <v>1440</v>
      </c>
      <c r="J81" s="16">
        <v>1440</v>
      </c>
      <c r="K81" s="21">
        <v>1440</v>
      </c>
      <c r="L81" s="15">
        <v>1100</v>
      </c>
      <c r="M81" s="123" t="s">
        <v>16</v>
      </c>
      <c r="N81" s="124" t="s">
        <v>16</v>
      </c>
      <c r="O81" s="125" t="s">
        <v>16</v>
      </c>
      <c r="P81" s="103">
        <f t="shared" ref="P81:P144" si="13">IFERROR(L81/H81,"NO APLICA")</f>
        <v>0.76388888888888884</v>
      </c>
      <c r="Q81" s="104" t="str">
        <f t="shared" ref="Q81:Q144" si="14">IFERROR(M81/I81,"NO APLICA")</f>
        <v>NO APLICA</v>
      </c>
      <c r="R81" s="104" t="str">
        <f t="shared" ref="R81:R144" si="15">IFERROR(N81/J81,"NO APLICA")</f>
        <v>NO APLICA</v>
      </c>
      <c r="S81" s="105" t="str">
        <f t="shared" ref="S81:S144" si="16">IFERROR(O81/K81,"NO APLICA")</f>
        <v>NO APLICA</v>
      </c>
      <c r="T81" s="103">
        <f t="shared" ref="T81:T144" si="17">IFERROR(L81/G81,"NO APLICA")</f>
        <v>0.19097222222222221</v>
      </c>
      <c r="U81" s="104" t="str">
        <f t="shared" ref="U81:U144" si="18">IFERROR((L81+M81)/G81,"NO APLICA")</f>
        <v>NO APLICA</v>
      </c>
      <c r="V81" s="104" t="str">
        <f t="shared" ref="V81:V144" si="19">IFERROR((L81+M81+N81)/G81,"NO APLICA")</f>
        <v>NO APLICA</v>
      </c>
      <c r="W81" s="105" t="str">
        <f t="shared" ref="W81:W144" si="20">IFERROR((L81+M81+N81+O81)/G81,"NO APLICA")</f>
        <v>NO APLICA</v>
      </c>
      <c r="X81" s="50" t="s">
        <v>702</v>
      </c>
      <c r="Y81" s="34"/>
      <c r="Z81" s="51"/>
      <c r="AA81" s="35"/>
    </row>
    <row r="82" spans="2:27" ht="243.75">
      <c r="B82" s="86" t="s">
        <v>137</v>
      </c>
      <c r="C82" s="93" t="s">
        <v>141</v>
      </c>
      <c r="D82" s="93" t="s">
        <v>292</v>
      </c>
      <c r="E82" s="94" t="s">
        <v>353</v>
      </c>
      <c r="F82" s="95" t="s">
        <v>420</v>
      </c>
      <c r="G82" s="19">
        <v>1080</v>
      </c>
      <c r="H82" s="15">
        <v>270</v>
      </c>
      <c r="I82" s="20">
        <v>270</v>
      </c>
      <c r="J82" s="16">
        <v>270</v>
      </c>
      <c r="K82" s="21">
        <v>270</v>
      </c>
      <c r="L82" s="15">
        <v>134</v>
      </c>
      <c r="M82" s="123" t="s">
        <v>16</v>
      </c>
      <c r="N82" s="124" t="s">
        <v>16</v>
      </c>
      <c r="O82" s="125" t="s">
        <v>16</v>
      </c>
      <c r="P82" s="103">
        <f t="shared" si="13"/>
        <v>0.49629629629629629</v>
      </c>
      <c r="Q82" s="104" t="str">
        <f t="shared" si="14"/>
        <v>NO APLICA</v>
      </c>
      <c r="R82" s="104" t="str">
        <f t="shared" si="15"/>
        <v>NO APLICA</v>
      </c>
      <c r="S82" s="105" t="str">
        <f t="shared" si="16"/>
        <v>NO APLICA</v>
      </c>
      <c r="T82" s="103">
        <f t="shared" si="17"/>
        <v>0.12407407407407407</v>
      </c>
      <c r="U82" s="104" t="str">
        <f t="shared" si="18"/>
        <v>NO APLICA</v>
      </c>
      <c r="V82" s="104" t="str">
        <f t="shared" si="19"/>
        <v>NO APLICA</v>
      </c>
      <c r="W82" s="105" t="str">
        <f t="shared" si="20"/>
        <v>NO APLICA</v>
      </c>
      <c r="X82" s="50" t="s">
        <v>703</v>
      </c>
      <c r="Y82" s="34"/>
      <c r="Z82" s="51"/>
      <c r="AA82" s="35"/>
    </row>
    <row r="83" spans="2:27" ht="197.25" customHeight="1">
      <c r="B83" s="86" t="s">
        <v>137</v>
      </c>
      <c r="C83" s="93" t="s">
        <v>142</v>
      </c>
      <c r="D83" s="93" t="s">
        <v>293</v>
      </c>
      <c r="E83" s="94" t="s">
        <v>353</v>
      </c>
      <c r="F83" s="95" t="s">
        <v>421</v>
      </c>
      <c r="G83" s="19">
        <v>240</v>
      </c>
      <c r="H83" s="15">
        <v>60</v>
      </c>
      <c r="I83" s="20">
        <v>60</v>
      </c>
      <c r="J83" s="16">
        <v>60</v>
      </c>
      <c r="K83" s="21">
        <v>60</v>
      </c>
      <c r="L83" s="15">
        <v>44</v>
      </c>
      <c r="M83" s="123" t="s">
        <v>16</v>
      </c>
      <c r="N83" s="124" t="s">
        <v>16</v>
      </c>
      <c r="O83" s="125" t="s">
        <v>16</v>
      </c>
      <c r="P83" s="103">
        <f t="shared" si="13"/>
        <v>0.73333333333333328</v>
      </c>
      <c r="Q83" s="104" t="str">
        <f t="shared" si="14"/>
        <v>NO APLICA</v>
      </c>
      <c r="R83" s="104" t="str">
        <f t="shared" si="15"/>
        <v>NO APLICA</v>
      </c>
      <c r="S83" s="105" t="str">
        <f t="shared" si="16"/>
        <v>NO APLICA</v>
      </c>
      <c r="T83" s="103">
        <f t="shared" si="17"/>
        <v>0.18333333333333332</v>
      </c>
      <c r="U83" s="104" t="str">
        <f t="shared" si="18"/>
        <v>NO APLICA</v>
      </c>
      <c r="V83" s="104" t="str">
        <f t="shared" si="19"/>
        <v>NO APLICA</v>
      </c>
      <c r="W83" s="105" t="str">
        <f t="shared" si="20"/>
        <v>NO APLICA</v>
      </c>
      <c r="X83" s="50" t="s">
        <v>704</v>
      </c>
      <c r="Y83" s="34"/>
      <c r="Z83" s="51"/>
      <c r="AA83" s="35"/>
    </row>
    <row r="84" spans="2:27" ht="162" customHeight="1">
      <c r="B84" s="101" t="s">
        <v>143</v>
      </c>
      <c r="C84" s="99" t="s">
        <v>144</v>
      </c>
      <c r="D84" s="51" t="s">
        <v>294</v>
      </c>
      <c r="E84" s="102" t="s">
        <v>353</v>
      </c>
      <c r="F84" s="92" t="s">
        <v>422</v>
      </c>
      <c r="G84" s="19">
        <v>2100</v>
      </c>
      <c r="H84" s="15">
        <v>800</v>
      </c>
      <c r="I84" s="20">
        <v>500</v>
      </c>
      <c r="J84" s="16">
        <v>300</v>
      </c>
      <c r="K84" s="21">
        <v>500</v>
      </c>
      <c r="L84" s="15">
        <v>836</v>
      </c>
      <c r="M84" s="123" t="s">
        <v>16</v>
      </c>
      <c r="N84" s="124" t="s">
        <v>16</v>
      </c>
      <c r="O84" s="125" t="s">
        <v>16</v>
      </c>
      <c r="P84" s="103">
        <f t="shared" si="13"/>
        <v>1.0449999999999999</v>
      </c>
      <c r="Q84" s="104" t="str">
        <f t="shared" si="14"/>
        <v>NO APLICA</v>
      </c>
      <c r="R84" s="104" t="str">
        <f t="shared" si="15"/>
        <v>NO APLICA</v>
      </c>
      <c r="S84" s="105" t="str">
        <f t="shared" si="16"/>
        <v>NO APLICA</v>
      </c>
      <c r="T84" s="103">
        <f t="shared" si="17"/>
        <v>0.39809523809523811</v>
      </c>
      <c r="U84" s="104" t="str">
        <f t="shared" si="18"/>
        <v>NO APLICA</v>
      </c>
      <c r="V84" s="104" t="str">
        <f t="shared" si="19"/>
        <v>NO APLICA</v>
      </c>
      <c r="W84" s="105" t="str">
        <f t="shared" si="20"/>
        <v>NO APLICA</v>
      </c>
      <c r="X84" s="50" t="s">
        <v>705</v>
      </c>
      <c r="Y84" s="34"/>
      <c r="Z84" s="51"/>
      <c r="AA84" s="35"/>
    </row>
    <row r="85" spans="2:27" ht="142.5" customHeight="1">
      <c r="B85" s="86" t="s">
        <v>145</v>
      </c>
      <c r="C85" s="93" t="s">
        <v>146</v>
      </c>
      <c r="D85" s="93" t="s">
        <v>295</v>
      </c>
      <c r="E85" s="94" t="s">
        <v>353</v>
      </c>
      <c r="F85" s="95" t="s">
        <v>392</v>
      </c>
      <c r="G85" s="19">
        <v>70</v>
      </c>
      <c r="H85" s="15">
        <v>26</v>
      </c>
      <c r="I85" s="20">
        <v>17</v>
      </c>
      <c r="J85" s="16">
        <v>10</v>
      </c>
      <c r="K85" s="21">
        <v>17</v>
      </c>
      <c r="L85" s="15">
        <v>26</v>
      </c>
      <c r="M85" s="123" t="s">
        <v>16</v>
      </c>
      <c r="N85" s="124" t="s">
        <v>16</v>
      </c>
      <c r="O85" s="125" t="s">
        <v>16</v>
      </c>
      <c r="P85" s="103">
        <f t="shared" si="13"/>
        <v>1</v>
      </c>
      <c r="Q85" s="104" t="str">
        <f t="shared" si="14"/>
        <v>NO APLICA</v>
      </c>
      <c r="R85" s="104" t="str">
        <f t="shared" si="15"/>
        <v>NO APLICA</v>
      </c>
      <c r="S85" s="105" t="str">
        <f t="shared" si="16"/>
        <v>NO APLICA</v>
      </c>
      <c r="T85" s="103">
        <f t="shared" si="17"/>
        <v>0.37142857142857144</v>
      </c>
      <c r="U85" s="104" t="str">
        <f t="shared" si="18"/>
        <v>NO APLICA</v>
      </c>
      <c r="V85" s="104" t="str">
        <f t="shared" si="19"/>
        <v>NO APLICA</v>
      </c>
      <c r="W85" s="105" t="str">
        <f t="shared" si="20"/>
        <v>NO APLICA</v>
      </c>
      <c r="X85" s="50" t="s">
        <v>706</v>
      </c>
      <c r="Y85" s="34"/>
      <c r="Z85" s="51"/>
      <c r="AA85" s="35"/>
    </row>
    <row r="86" spans="2:27" ht="223.5" customHeight="1">
      <c r="B86" s="86" t="s">
        <v>145</v>
      </c>
      <c r="C86" s="93" t="s">
        <v>147</v>
      </c>
      <c r="D86" s="93" t="s">
        <v>296</v>
      </c>
      <c r="E86" s="94" t="s">
        <v>353</v>
      </c>
      <c r="F86" s="95" t="s">
        <v>423</v>
      </c>
      <c r="G86" s="19">
        <v>12</v>
      </c>
      <c r="H86" s="15">
        <v>3</v>
      </c>
      <c r="I86" s="20">
        <v>3</v>
      </c>
      <c r="J86" s="16">
        <v>3</v>
      </c>
      <c r="K86" s="21">
        <v>3</v>
      </c>
      <c r="L86" s="15">
        <v>1</v>
      </c>
      <c r="M86" s="123" t="s">
        <v>16</v>
      </c>
      <c r="N86" s="124" t="s">
        <v>16</v>
      </c>
      <c r="O86" s="125" t="s">
        <v>16</v>
      </c>
      <c r="P86" s="103">
        <f t="shared" si="13"/>
        <v>0.33333333333333331</v>
      </c>
      <c r="Q86" s="104" t="str">
        <f t="shared" si="14"/>
        <v>NO APLICA</v>
      </c>
      <c r="R86" s="104" t="str">
        <f t="shared" si="15"/>
        <v>NO APLICA</v>
      </c>
      <c r="S86" s="105" t="str">
        <f t="shared" si="16"/>
        <v>NO APLICA</v>
      </c>
      <c r="T86" s="103">
        <f t="shared" si="17"/>
        <v>8.3333333333333329E-2</v>
      </c>
      <c r="U86" s="104" t="str">
        <f t="shared" si="18"/>
        <v>NO APLICA</v>
      </c>
      <c r="V86" s="104" t="str">
        <f t="shared" si="19"/>
        <v>NO APLICA</v>
      </c>
      <c r="W86" s="105" t="str">
        <f t="shared" si="20"/>
        <v>NO APLICA</v>
      </c>
      <c r="X86" s="50" t="s">
        <v>707</v>
      </c>
      <c r="Y86" s="34"/>
      <c r="Z86" s="51"/>
      <c r="AA86" s="35"/>
    </row>
    <row r="87" spans="2:27" ht="103.5">
      <c r="B87" s="101" t="s">
        <v>148</v>
      </c>
      <c r="C87" s="51" t="s">
        <v>149</v>
      </c>
      <c r="D87" s="51" t="s">
        <v>297</v>
      </c>
      <c r="E87" s="102" t="s">
        <v>353</v>
      </c>
      <c r="F87" s="92" t="s">
        <v>424</v>
      </c>
      <c r="G87" s="19">
        <v>1</v>
      </c>
      <c r="H87" s="15">
        <v>0</v>
      </c>
      <c r="I87" s="20">
        <v>0</v>
      </c>
      <c r="J87" s="16">
        <v>0</v>
      </c>
      <c r="K87" s="21">
        <v>1</v>
      </c>
      <c r="L87" s="15">
        <v>0</v>
      </c>
      <c r="M87" s="123" t="s">
        <v>16</v>
      </c>
      <c r="N87" s="124" t="s">
        <v>16</v>
      </c>
      <c r="O87" s="125" t="s">
        <v>16</v>
      </c>
      <c r="P87" s="103" t="str">
        <f t="shared" si="13"/>
        <v>NO APLICA</v>
      </c>
      <c r="Q87" s="104" t="str">
        <f t="shared" si="14"/>
        <v>NO APLICA</v>
      </c>
      <c r="R87" s="104" t="str">
        <f t="shared" si="15"/>
        <v>NO APLICA</v>
      </c>
      <c r="S87" s="105" t="str">
        <f t="shared" si="16"/>
        <v>NO APLICA</v>
      </c>
      <c r="T87" s="103">
        <f t="shared" si="17"/>
        <v>0</v>
      </c>
      <c r="U87" s="104" t="str">
        <f t="shared" si="18"/>
        <v>NO APLICA</v>
      </c>
      <c r="V87" s="104" t="str">
        <f t="shared" si="19"/>
        <v>NO APLICA</v>
      </c>
      <c r="W87" s="105" t="str">
        <f t="shared" si="20"/>
        <v>NO APLICA</v>
      </c>
      <c r="X87" s="158" t="s">
        <v>656</v>
      </c>
      <c r="Y87" s="34"/>
      <c r="Z87" s="51"/>
      <c r="AA87" s="35"/>
    </row>
    <row r="88" spans="2:27" ht="102.75">
      <c r="B88" s="86" t="s">
        <v>150</v>
      </c>
      <c r="C88" s="93" t="s">
        <v>151</v>
      </c>
      <c r="D88" s="93" t="s">
        <v>298</v>
      </c>
      <c r="E88" s="94" t="s">
        <v>353</v>
      </c>
      <c r="F88" s="95" t="s">
        <v>425</v>
      </c>
      <c r="G88" s="19">
        <v>1</v>
      </c>
      <c r="H88" s="15">
        <v>0</v>
      </c>
      <c r="I88" s="20">
        <v>1</v>
      </c>
      <c r="J88" s="16">
        <v>0</v>
      </c>
      <c r="K88" s="21">
        <v>0</v>
      </c>
      <c r="L88" s="15">
        <v>0</v>
      </c>
      <c r="M88" s="123" t="s">
        <v>16</v>
      </c>
      <c r="N88" s="124" t="s">
        <v>16</v>
      </c>
      <c r="O88" s="125" t="s">
        <v>16</v>
      </c>
      <c r="P88" s="103" t="str">
        <f t="shared" si="13"/>
        <v>NO APLICA</v>
      </c>
      <c r="Q88" s="104" t="str">
        <f t="shared" si="14"/>
        <v>NO APLICA</v>
      </c>
      <c r="R88" s="104" t="str">
        <f t="shared" si="15"/>
        <v>NO APLICA</v>
      </c>
      <c r="S88" s="105" t="str">
        <f t="shared" si="16"/>
        <v>NO APLICA</v>
      </c>
      <c r="T88" s="103">
        <f t="shared" si="17"/>
        <v>0</v>
      </c>
      <c r="U88" s="104" t="str">
        <f t="shared" si="18"/>
        <v>NO APLICA</v>
      </c>
      <c r="V88" s="104" t="str">
        <f t="shared" si="19"/>
        <v>NO APLICA</v>
      </c>
      <c r="W88" s="105" t="str">
        <f t="shared" si="20"/>
        <v>NO APLICA</v>
      </c>
      <c r="X88" s="158" t="s">
        <v>656</v>
      </c>
      <c r="Y88" s="34"/>
      <c r="Z88" s="51"/>
      <c r="AA88" s="35"/>
    </row>
    <row r="89" spans="2:27" ht="117">
      <c r="B89" s="86" t="s">
        <v>150</v>
      </c>
      <c r="C89" s="93" t="s">
        <v>152</v>
      </c>
      <c r="D89" s="93" t="s">
        <v>299</v>
      </c>
      <c r="E89" s="94" t="s">
        <v>353</v>
      </c>
      <c r="F89" s="95" t="s">
        <v>426</v>
      </c>
      <c r="G89" s="19">
        <v>1</v>
      </c>
      <c r="H89" s="15">
        <v>0</v>
      </c>
      <c r="I89" s="20">
        <v>0</v>
      </c>
      <c r="J89" s="16">
        <v>1</v>
      </c>
      <c r="K89" s="21">
        <v>0</v>
      </c>
      <c r="L89" s="15">
        <v>0</v>
      </c>
      <c r="M89" s="123" t="s">
        <v>16</v>
      </c>
      <c r="N89" s="124" t="s">
        <v>16</v>
      </c>
      <c r="O89" s="125" t="s">
        <v>16</v>
      </c>
      <c r="P89" s="103" t="str">
        <f t="shared" si="13"/>
        <v>NO APLICA</v>
      </c>
      <c r="Q89" s="104" t="str">
        <f t="shared" si="14"/>
        <v>NO APLICA</v>
      </c>
      <c r="R89" s="104" t="str">
        <f t="shared" si="15"/>
        <v>NO APLICA</v>
      </c>
      <c r="S89" s="105" t="str">
        <f t="shared" si="16"/>
        <v>NO APLICA</v>
      </c>
      <c r="T89" s="103">
        <f t="shared" si="17"/>
        <v>0</v>
      </c>
      <c r="U89" s="104" t="str">
        <f t="shared" si="18"/>
        <v>NO APLICA</v>
      </c>
      <c r="V89" s="104" t="str">
        <f t="shared" si="19"/>
        <v>NO APLICA</v>
      </c>
      <c r="W89" s="105" t="str">
        <f t="shared" si="20"/>
        <v>NO APLICA</v>
      </c>
      <c r="X89" s="158" t="s">
        <v>656</v>
      </c>
      <c r="Y89" s="34"/>
      <c r="Z89" s="51"/>
      <c r="AA89" s="35"/>
    </row>
    <row r="90" spans="2:27" ht="102.75">
      <c r="B90" s="86" t="s">
        <v>150</v>
      </c>
      <c r="C90" s="93" t="s">
        <v>153</v>
      </c>
      <c r="D90" s="93" t="s">
        <v>300</v>
      </c>
      <c r="E90" s="94" t="s">
        <v>353</v>
      </c>
      <c r="F90" s="95" t="s">
        <v>427</v>
      </c>
      <c r="G90" s="19">
        <v>1</v>
      </c>
      <c r="H90" s="15">
        <v>0</v>
      </c>
      <c r="I90" s="20">
        <v>0</v>
      </c>
      <c r="J90" s="16">
        <v>1</v>
      </c>
      <c r="K90" s="21">
        <v>0</v>
      </c>
      <c r="L90" s="15">
        <v>0</v>
      </c>
      <c r="M90" s="123" t="s">
        <v>16</v>
      </c>
      <c r="N90" s="124" t="s">
        <v>16</v>
      </c>
      <c r="O90" s="125" t="s">
        <v>16</v>
      </c>
      <c r="P90" s="103" t="str">
        <f t="shared" si="13"/>
        <v>NO APLICA</v>
      </c>
      <c r="Q90" s="104" t="str">
        <f t="shared" si="14"/>
        <v>NO APLICA</v>
      </c>
      <c r="R90" s="104" t="str">
        <f t="shared" si="15"/>
        <v>NO APLICA</v>
      </c>
      <c r="S90" s="105" t="str">
        <f t="shared" si="16"/>
        <v>NO APLICA</v>
      </c>
      <c r="T90" s="103">
        <f t="shared" si="17"/>
        <v>0</v>
      </c>
      <c r="U90" s="104" t="str">
        <f t="shared" si="18"/>
        <v>NO APLICA</v>
      </c>
      <c r="V90" s="104" t="str">
        <f t="shared" si="19"/>
        <v>NO APLICA</v>
      </c>
      <c r="W90" s="105" t="str">
        <f t="shared" si="20"/>
        <v>NO APLICA</v>
      </c>
      <c r="X90" s="158" t="s">
        <v>656</v>
      </c>
      <c r="Y90" s="34"/>
      <c r="Z90" s="51"/>
      <c r="AA90" s="35"/>
    </row>
    <row r="91" spans="2:27" ht="174.75" customHeight="1">
      <c r="B91" s="101" t="s">
        <v>148</v>
      </c>
      <c r="C91" s="51" t="s">
        <v>154</v>
      </c>
      <c r="D91" s="51" t="s">
        <v>301</v>
      </c>
      <c r="E91" s="102" t="s">
        <v>353</v>
      </c>
      <c r="F91" s="92" t="s">
        <v>428</v>
      </c>
      <c r="G91" s="19">
        <v>1500</v>
      </c>
      <c r="H91" s="15">
        <v>800</v>
      </c>
      <c r="I91" s="20">
        <v>0</v>
      </c>
      <c r="J91" s="16">
        <v>0</v>
      </c>
      <c r="K91" s="21">
        <v>700</v>
      </c>
      <c r="L91" s="15">
        <v>800</v>
      </c>
      <c r="M91" s="123" t="s">
        <v>16</v>
      </c>
      <c r="N91" s="124" t="s">
        <v>16</v>
      </c>
      <c r="O91" s="125" t="s">
        <v>16</v>
      </c>
      <c r="P91" s="103">
        <f t="shared" si="13"/>
        <v>1</v>
      </c>
      <c r="Q91" s="104" t="str">
        <f t="shared" si="14"/>
        <v>NO APLICA</v>
      </c>
      <c r="R91" s="104" t="str">
        <f t="shared" si="15"/>
        <v>NO APLICA</v>
      </c>
      <c r="S91" s="105" t="str">
        <f t="shared" si="16"/>
        <v>NO APLICA</v>
      </c>
      <c r="T91" s="103">
        <f t="shared" si="17"/>
        <v>0.53333333333333333</v>
      </c>
      <c r="U91" s="104" t="str">
        <f t="shared" si="18"/>
        <v>NO APLICA</v>
      </c>
      <c r="V91" s="104" t="str">
        <f t="shared" si="19"/>
        <v>NO APLICA</v>
      </c>
      <c r="W91" s="105" t="str">
        <f t="shared" si="20"/>
        <v>NO APLICA</v>
      </c>
      <c r="X91" s="50" t="s">
        <v>708</v>
      </c>
      <c r="Y91" s="34"/>
      <c r="Z91" s="51"/>
      <c r="AA91" s="35"/>
    </row>
    <row r="92" spans="2:27" ht="132.75" customHeight="1">
      <c r="B92" s="86" t="s">
        <v>150</v>
      </c>
      <c r="C92" s="93" t="s">
        <v>155</v>
      </c>
      <c r="D92" s="93" t="s">
        <v>302</v>
      </c>
      <c r="E92" s="94" t="s">
        <v>353</v>
      </c>
      <c r="F92" s="95" t="s">
        <v>429</v>
      </c>
      <c r="G92" s="19">
        <v>3</v>
      </c>
      <c r="H92" s="15">
        <v>1</v>
      </c>
      <c r="I92" s="20">
        <v>0</v>
      </c>
      <c r="J92" s="16">
        <v>2</v>
      </c>
      <c r="K92" s="21">
        <v>0</v>
      </c>
      <c r="L92" s="15">
        <v>1</v>
      </c>
      <c r="M92" s="123" t="s">
        <v>16</v>
      </c>
      <c r="N92" s="124" t="s">
        <v>16</v>
      </c>
      <c r="O92" s="125" t="s">
        <v>16</v>
      </c>
      <c r="P92" s="103">
        <f t="shared" si="13"/>
        <v>1</v>
      </c>
      <c r="Q92" s="104" t="str">
        <f t="shared" si="14"/>
        <v>NO APLICA</v>
      </c>
      <c r="R92" s="104" t="str">
        <f t="shared" si="15"/>
        <v>NO APLICA</v>
      </c>
      <c r="S92" s="105" t="str">
        <f t="shared" si="16"/>
        <v>NO APLICA</v>
      </c>
      <c r="T92" s="103">
        <f t="shared" si="17"/>
        <v>0.33333333333333331</v>
      </c>
      <c r="U92" s="104" t="str">
        <f t="shared" si="18"/>
        <v>NO APLICA</v>
      </c>
      <c r="V92" s="104" t="str">
        <f t="shared" si="19"/>
        <v>NO APLICA</v>
      </c>
      <c r="W92" s="105" t="str">
        <f t="shared" si="20"/>
        <v>NO APLICA</v>
      </c>
      <c r="X92" s="50" t="s">
        <v>709</v>
      </c>
      <c r="Y92" s="34"/>
      <c r="Z92" s="51"/>
      <c r="AA92" s="35"/>
    </row>
    <row r="93" spans="2:27" ht="170.25" customHeight="1">
      <c r="B93" s="86" t="s">
        <v>150</v>
      </c>
      <c r="C93" s="93" t="s">
        <v>156</v>
      </c>
      <c r="D93" s="93" t="s">
        <v>303</v>
      </c>
      <c r="E93" s="94" t="s">
        <v>353</v>
      </c>
      <c r="F93" s="95" t="s">
        <v>430</v>
      </c>
      <c r="G93" s="19">
        <v>3</v>
      </c>
      <c r="H93" s="15">
        <v>1</v>
      </c>
      <c r="I93" s="20">
        <v>0</v>
      </c>
      <c r="J93" s="16">
        <v>0</v>
      </c>
      <c r="K93" s="21">
        <v>2</v>
      </c>
      <c r="L93" s="15">
        <v>1</v>
      </c>
      <c r="M93" s="123" t="s">
        <v>16</v>
      </c>
      <c r="N93" s="124" t="s">
        <v>16</v>
      </c>
      <c r="O93" s="125" t="s">
        <v>16</v>
      </c>
      <c r="P93" s="103">
        <f t="shared" si="13"/>
        <v>1</v>
      </c>
      <c r="Q93" s="104" t="str">
        <f t="shared" si="14"/>
        <v>NO APLICA</v>
      </c>
      <c r="R93" s="104" t="str">
        <f t="shared" si="15"/>
        <v>NO APLICA</v>
      </c>
      <c r="S93" s="105" t="str">
        <f t="shared" si="16"/>
        <v>NO APLICA</v>
      </c>
      <c r="T93" s="103">
        <f t="shared" si="17"/>
        <v>0.33333333333333331</v>
      </c>
      <c r="U93" s="104" t="str">
        <f t="shared" si="18"/>
        <v>NO APLICA</v>
      </c>
      <c r="V93" s="104" t="str">
        <f t="shared" si="19"/>
        <v>NO APLICA</v>
      </c>
      <c r="W93" s="105" t="str">
        <f t="shared" si="20"/>
        <v>NO APLICA</v>
      </c>
      <c r="X93" s="50" t="s">
        <v>710</v>
      </c>
      <c r="Y93" s="34"/>
      <c r="Z93" s="51"/>
      <c r="AA93" s="35"/>
    </row>
    <row r="94" spans="2:27" ht="196.5" customHeight="1">
      <c r="B94" s="101" t="s">
        <v>157</v>
      </c>
      <c r="C94" s="51" t="s">
        <v>158</v>
      </c>
      <c r="D94" s="51" t="s">
        <v>304</v>
      </c>
      <c r="E94" s="102" t="s">
        <v>353</v>
      </c>
      <c r="F94" s="92" t="s">
        <v>428</v>
      </c>
      <c r="G94" s="19">
        <v>2500</v>
      </c>
      <c r="H94" s="15">
        <v>400</v>
      </c>
      <c r="I94" s="20">
        <v>950</v>
      </c>
      <c r="J94" s="16">
        <v>800</v>
      </c>
      <c r="K94" s="21">
        <v>350</v>
      </c>
      <c r="L94" s="15">
        <v>373</v>
      </c>
      <c r="M94" s="123" t="s">
        <v>16</v>
      </c>
      <c r="N94" s="124" t="s">
        <v>16</v>
      </c>
      <c r="O94" s="125" t="s">
        <v>16</v>
      </c>
      <c r="P94" s="103">
        <f t="shared" si="13"/>
        <v>0.9325</v>
      </c>
      <c r="Q94" s="104" t="str">
        <f t="shared" si="14"/>
        <v>NO APLICA</v>
      </c>
      <c r="R94" s="104" t="str">
        <f t="shared" si="15"/>
        <v>NO APLICA</v>
      </c>
      <c r="S94" s="105" t="str">
        <f t="shared" si="16"/>
        <v>NO APLICA</v>
      </c>
      <c r="T94" s="103">
        <f t="shared" si="17"/>
        <v>0.1492</v>
      </c>
      <c r="U94" s="104" t="str">
        <f t="shared" si="18"/>
        <v>NO APLICA</v>
      </c>
      <c r="V94" s="104" t="str">
        <f t="shared" si="19"/>
        <v>NO APLICA</v>
      </c>
      <c r="W94" s="105" t="str">
        <f t="shared" si="20"/>
        <v>NO APLICA</v>
      </c>
      <c r="X94" s="50" t="s">
        <v>711</v>
      </c>
      <c r="Y94" s="34"/>
      <c r="Z94" s="51"/>
      <c r="AA94" s="35"/>
    </row>
    <row r="95" spans="2:27" ht="144">
      <c r="B95" s="86" t="s">
        <v>159</v>
      </c>
      <c r="C95" s="93" t="s">
        <v>160</v>
      </c>
      <c r="D95" s="93" t="s">
        <v>305</v>
      </c>
      <c r="E95" s="94" t="s">
        <v>353</v>
      </c>
      <c r="F95" s="95" t="s">
        <v>431</v>
      </c>
      <c r="G95" s="19">
        <v>285</v>
      </c>
      <c r="H95" s="15">
        <v>70</v>
      </c>
      <c r="I95" s="20">
        <v>80</v>
      </c>
      <c r="J95" s="16">
        <v>75</v>
      </c>
      <c r="K95" s="21">
        <v>60</v>
      </c>
      <c r="L95" s="15">
        <v>47</v>
      </c>
      <c r="M95" s="123" t="s">
        <v>16</v>
      </c>
      <c r="N95" s="124" t="s">
        <v>16</v>
      </c>
      <c r="O95" s="125" t="s">
        <v>16</v>
      </c>
      <c r="P95" s="103">
        <f t="shared" si="13"/>
        <v>0.67142857142857137</v>
      </c>
      <c r="Q95" s="104" t="str">
        <f t="shared" si="14"/>
        <v>NO APLICA</v>
      </c>
      <c r="R95" s="104" t="str">
        <f t="shared" si="15"/>
        <v>NO APLICA</v>
      </c>
      <c r="S95" s="105" t="str">
        <f t="shared" si="16"/>
        <v>NO APLICA</v>
      </c>
      <c r="T95" s="103">
        <f t="shared" si="17"/>
        <v>0.1649122807017544</v>
      </c>
      <c r="U95" s="104" t="str">
        <f t="shared" si="18"/>
        <v>NO APLICA</v>
      </c>
      <c r="V95" s="104" t="str">
        <f t="shared" si="19"/>
        <v>NO APLICA</v>
      </c>
      <c r="W95" s="105" t="str">
        <f t="shared" si="20"/>
        <v>NO APLICA</v>
      </c>
      <c r="X95" s="50" t="s">
        <v>712</v>
      </c>
      <c r="Y95" s="34"/>
      <c r="Z95" s="51"/>
      <c r="AA95" s="35"/>
    </row>
    <row r="96" spans="2:27" ht="237.75" customHeight="1">
      <c r="B96" s="86" t="s">
        <v>159</v>
      </c>
      <c r="C96" s="93" t="s">
        <v>161</v>
      </c>
      <c r="D96" s="93" t="s">
        <v>306</v>
      </c>
      <c r="E96" s="94" t="s">
        <v>353</v>
      </c>
      <c r="F96" s="95" t="s">
        <v>432</v>
      </c>
      <c r="G96" s="19">
        <v>140</v>
      </c>
      <c r="H96" s="15">
        <v>35</v>
      </c>
      <c r="I96" s="20">
        <v>35</v>
      </c>
      <c r="J96" s="16">
        <v>35</v>
      </c>
      <c r="K96" s="21">
        <v>35</v>
      </c>
      <c r="L96" s="15">
        <v>23</v>
      </c>
      <c r="M96" s="123" t="s">
        <v>16</v>
      </c>
      <c r="N96" s="124" t="s">
        <v>16</v>
      </c>
      <c r="O96" s="125" t="s">
        <v>16</v>
      </c>
      <c r="P96" s="103">
        <f t="shared" si="13"/>
        <v>0.65714285714285714</v>
      </c>
      <c r="Q96" s="104" t="str">
        <f t="shared" si="14"/>
        <v>NO APLICA</v>
      </c>
      <c r="R96" s="104" t="str">
        <f t="shared" si="15"/>
        <v>NO APLICA</v>
      </c>
      <c r="S96" s="105" t="str">
        <f t="shared" si="16"/>
        <v>NO APLICA</v>
      </c>
      <c r="T96" s="103">
        <f t="shared" si="17"/>
        <v>0.16428571428571428</v>
      </c>
      <c r="U96" s="104" t="str">
        <f t="shared" si="18"/>
        <v>NO APLICA</v>
      </c>
      <c r="V96" s="104" t="str">
        <f t="shared" si="19"/>
        <v>NO APLICA</v>
      </c>
      <c r="W96" s="105" t="str">
        <f t="shared" si="20"/>
        <v>NO APLICA</v>
      </c>
      <c r="X96" s="50" t="s">
        <v>713</v>
      </c>
      <c r="Y96" s="34"/>
      <c r="Z96" s="51"/>
      <c r="AA96" s="35"/>
    </row>
    <row r="97" spans="2:27" ht="218.25" customHeight="1">
      <c r="B97" s="101" t="s">
        <v>157</v>
      </c>
      <c r="C97" s="51" t="s">
        <v>162</v>
      </c>
      <c r="D97" s="51" t="s">
        <v>626</v>
      </c>
      <c r="E97" s="102" t="s">
        <v>353</v>
      </c>
      <c r="F97" s="92" t="s">
        <v>391</v>
      </c>
      <c r="G97" s="19">
        <v>520</v>
      </c>
      <c r="H97" s="15">
        <v>480</v>
      </c>
      <c r="I97" s="20">
        <v>20</v>
      </c>
      <c r="J97" s="16">
        <v>12</v>
      </c>
      <c r="K97" s="21">
        <v>8</v>
      </c>
      <c r="L97" s="15">
        <v>506</v>
      </c>
      <c r="M97" s="123" t="s">
        <v>16</v>
      </c>
      <c r="N97" s="124" t="s">
        <v>16</v>
      </c>
      <c r="O97" s="125" t="s">
        <v>16</v>
      </c>
      <c r="P97" s="103">
        <f t="shared" si="13"/>
        <v>1.0541666666666667</v>
      </c>
      <c r="Q97" s="104" t="str">
        <f t="shared" si="14"/>
        <v>NO APLICA</v>
      </c>
      <c r="R97" s="104" t="str">
        <f t="shared" si="15"/>
        <v>NO APLICA</v>
      </c>
      <c r="S97" s="105" t="str">
        <f t="shared" si="16"/>
        <v>NO APLICA</v>
      </c>
      <c r="T97" s="103">
        <f t="shared" si="17"/>
        <v>0.97307692307692306</v>
      </c>
      <c r="U97" s="104" t="str">
        <f t="shared" si="18"/>
        <v>NO APLICA</v>
      </c>
      <c r="V97" s="104" t="str">
        <f t="shared" si="19"/>
        <v>NO APLICA</v>
      </c>
      <c r="W97" s="105" t="str">
        <f t="shared" si="20"/>
        <v>NO APLICA</v>
      </c>
      <c r="X97" s="50" t="s">
        <v>714</v>
      </c>
      <c r="Y97" s="34"/>
      <c r="Z97" s="51"/>
      <c r="AA97" s="35"/>
    </row>
    <row r="98" spans="2:27" ht="144">
      <c r="B98" s="86" t="s">
        <v>159</v>
      </c>
      <c r="C98" s="93" t="s">
        <v>163</v>
      </c>
      <c r="D98" s="93" t="s">
        <v>627</v>
      </c>
      <c r="E98" s="94" t="s">
        <v>353</v>
      </c>
      <c r="F98" s="95" t="s">
        <v>433</v>
      </c>
      <c r="G98" s="19">
        <v>124800</v>
      </c>
      <c r="H98" s="15">
        <v>31200</v>
      </c>
      <c r="I98" s="20">
        <v>31200</v>
      </c>
      <c r="J98" s="16">
        <v>31200</v>
      </c>
      <c r="K98" s="21">
        <v>31200</v>
      </c>
      <c r="L98" s="15">
        <v>28120</v>
      </c>
      <c r="M98" s="123" t="s">
        <v>16</v>
      </c>
      <c r="N98" s="124" t="s">
        <v>16</v>
      </c>
      <c r="O98" s="125" t="s">
        <v>16</v>
      </c>
      <c r="P98" s="103">
        <f t="shared" si="13"/>
        <v>0.9012820512820513</v>
      </c>
      <c r="Q98" s="104" t="str">
        <f t="shared" si="14"/>
        <v>NO APLICA</v>
      </c>
      <c r="R98" s="104" t="str">
        <f t="shared" si="15"/>
        <v>NO APLICA</v>
      </c>
      <c r="S98" s="105" t="str">
        <f t="shared" si="16"/>
        <v>NO APLICA</v>
      </c>
      <c r="T98" s="103">
        <f t="shared" si="17"/>
        <v>0.22532051282051282</v>
      </c>
      <c r="U98" s="104" t="str">
        <f t="shared" si="18"/>
        <v>NO APLICA</v>
      </c>
      <c r="V98" s="104" t="str">
        <f t="shared" si="19"/>
        <v>NO APLICA</v>
      </c>
      <c r="W98" s="105" t="str">
        <f t="shared" si="20"/>
        <v>NO APLICA</v>
      </c>
      <c r="X98" s="50" t="s">
        <v>715</v>
      </c>
      <c r="Y98" s="34"/>
      <c r="Z98" s="51"/>
      <c r="AA98" s="35"/>
    </row>
    <row r="99" spans="2:27" ht="229.5">
      <c r="B99" s="86" t="s">
        <v>159</v>
      </c>
      <c r="C99" s="93" t="s">
        <v>164</v>
      </c>
      <c r="D99" s="93" t="s">
        <v>628</v>
      </c>
      <c r="E99" s="94" t="s">
        <v>353</v>
      </c>
      <c r="F99" s="95" t="s">
        <v>434</v>
      </c>
      <c r="G99" s="19">
        <v>132</v>
      </c>
      <c r="H99" s="15">
        <v>33</v>
      </c>
      <c r="I99" s="20">
        <v>33</v>
      </c>
      <c r="J99" s="16">
        <v>33</v>
      </c>
      <c r="K99" s="21">
        <v>33</v>
      </c>
      <c r="L99" s="15">
        <v>23</v>
      </c>
      <c r="M99" s="123" t="s">
        <v>16</v>
      </c>
      <c r="N99" s="124" t="s">
        <v>16</v>
      </c>
      <c r="O99" s="125" t="s">
        <v>16</v>
      </c>
      <c r="P99" s="103">
        <f t="shared" si="13"/>
        <v>0.69696969696969702</v>
      </c>
      <c r="Q99" s="104" t="str">
        <f t="shared" si="14"/>
        <v>NO APLICA</v>
      </c>
      <c r="R99" s="104" t="str">
        <f t="shared" si="15"/>
        <v>NO APLICA</v>
      </c>
      <c r="S99" s="105" t="str">
        <f t="shared" si="16"/>
        <v>NO APLICA</v>
      </c>
      <c r="T99" s="103">
        <f t="shared" si="17"/>
        <v>0.17424242424242425</v>
      </c>
      <c r="U99" s="104" t="str">
        <f t="shared" si="18"/>
        <v>NO APLICA</v>
      </c>
      <c r="V99" s="104" t="str">
        <f t="shared" si="19"/>
        <v>NO APLICA</v>
      </c>
      <c r="W99" s="105" t="str">
        <f t="shared" si="20"/>
        <v>NO APLICA</v>
      </c>
      <c r="X99" s="50" t="s">
        <v>716</v>
      </c>
      <c r="Y99" s="34"/>
      <c r="Z99" s="51"/>
      <c r="AA99" s="35"/>
    </row>
    <row r="100" spans="2:27" ht="144">
      <c r="B100" s="101" t="s">
        <v>165</v>
      </c>
      <c r="C100" s="51" t="s">
        <v>166</v>
      </c>
      <c r="D100" s="51" t="s">
        <v>307</v>
      </c>
      <c r="E100" s="102" t="s">
        <v>353</v>
      </c>
      <c r="F100" s="92" t="s">
        <v>391</v>
      </c>
      <c r="G100" s="19">
        <v>150</v>
      </c>
      <c r="H100" s="15">
        <v>0</v>
      </c>
      <c r="I100" s="20">
        <v>50</v>
      </c>
      <c r="J100" s="16">
        <v>50</v>
      </c>
      <c r="K100" s="21">
        <v>50</v>
      </c>
      <c r="L100" s="15">
        <v>0</v>
      </c>
      <c r="M100" s="123" t="s">
        <v>16</v>
      </c>
      <c r="N100" s="124" t="s">
        <v>16</v>
      </c>
      <c r="O100" s="125" t="s">
        <v>16</v>
      </c>
      <c r="P100" s="103" t="str">
        <f t="shared" si="13"/>
        <v>NO APLICA</v>
      </c>
      <c r="Q100" s="104" t="str">
        <f t="shared" si="14"/>
        <v>NO APLICA</v>
      </c>
      <c r="R100" s="104" t="str">
        <f t="shared" si="15"/>
        <v>NO APLICA</v>
      </c>
      <c r="S100" s="105" t="str">
        <f t="shared" si="16"/>
        <v>NO APLICA</v>
      </c>
      <c r="T100" s="103">
        <f t="shared" si="17"/>
        <v>0</v>
      </c>
      <c r="U100" s="104" t="str">
        <f t="shared" si="18"/>
        <v>NO APLICA</v>
      </c>
      <c r="V100" s="104" t="str">
        <f t="shared" si="19"/>
        <v>NO APLICA</v>
      </c>
      <c r="W100" s="105" t="str">
        <f t="shared" si="20"/>
        <v>NO APLICA</v>
      </c>
      <c r="X100" s="50" t="s">
        <v>717</v>
      </c>
      <c r="Y100" s="34"/>
      <c r="Z100" s="51"/>
      <c r="AA100" s="35"/>
    </row>
    <row r="101" spans="2:27" ht="115.5">
      <c r="B101" s="86" t="s">
        <v>167</v>
      </c>
      <c r="C101" s="93" t="s">
        <v>168</v>
      </c>
      <c r="D101" s="93" t="s">
        <v>308</v>
      </c>
      <c r="E101" s="94" t="s">
        <v>353</v>
      </c>
      <c r="F101" s="95" t="s">
        <v>435</v>
      </c>
      <c r="G101" s="19">
        <v>11</v>
      </c>
      <c r="H101" s="15">
        <v>1</v>
      </c>
      <c r="I101" s="20">
        <v>3</v>
      </c>
      <c r="J101" s="16">
        <v>3</v>
      </c>
      <c r="K101" s="21">
        <v>4</v>
      </c>
      <c r="L101" s="15">
        <v>1</v>
      </c>
      <c r="M101" s="123" t="s">
        <v>16</v>
      </c>
      <c r="N101" s="124" t="s">
        <v>16</v>
      </c>
      <c r="O101" s="125" t="s">
        <v>16</v>
      </c>
      <c r="P101" s="103">
        <f t="shared" si="13"/>
        <v>1</v>
      </c>
      <c r="Q101" s="104" t="str">
        <f t="shared" si="14"/>
        <v>NO APLICA</v>
      </c>
      <c r="R101" s="104" t="str">
        <f t="shared" si="15"/>
        <v>NO APLICA</v>
      </c>
      <c r="S101" s="105" t="str">
        <f t="shared" si="16"/>
        <v>NO APLICA</v>
      </c>
      <c r="T101" s="103">
        <f t="shared" si="17"/>
        <v>9.0909090909090912E-2</v>
      </c>
      <c r="U101" s="104" t="str">
        <f t="shared" si="18"/>
        <v>NO APLICA</v>
      </c>
      <c r="V101" s="104" t="str">
        <f t="shared" si="19"/>
        <v>NO APLICA</v>
      </c>
      <c r="W101" s="105" t="str">
        <f t="shared" si="20"/>
        <v>NO APLICA</v>
      </c>
      <c r="X101" s="50" t="s">
        <v>718</v>
      </c>
      <c r="Y101" s="34"/>
      <c r="Z101" s="51"/>
      <c r="AA101" s="35"/>
    </row>
    <row r="102" spans="2:27" ht="191.25" customHeight="1">
      <c r="B102" s="86" t="s">
        <v>167</v>
      </c>
      <c r="C102" s="93" t="s">
        <v>169</v>
      </c>
      <c r="D102" s="93" t="s">
        <v>309</v>
      </c>
      <c r="E102" s="94" t="s">
        <v>353</v>
      </c>
      <c r="F102" s="95" t="s">
        <v>436</v>
      </c>
      <c r="G102" s="19">
        <v>24</v>
      </c>
      <c r="H102" s="15">
        <v>6</v>
      </c>
      <c r="I102" s="20">
        <v>6</v>
      </c>
      <c r="J102" s="16">
        <v>6</v>
      </c>
      <c r="K102" s="21">
        <v>6</v>
      </c>
      <c r="L102" s="15">
        <v>0</v>
      </c>
      <c r="M102" s="123" t="s">
        <v>16</v>
      </c>
      <c r="N102" s="124" t="s">
        <v>16</v>
      </c>
      <c r="O102" s="125" t="s">
        <v>16</v>
      </c>
      <c r="P102" s="103">
        <f t="shared" si="13"/>
        <v>0</v>
      </c>
      <c r="Q102" s="104" t="str">
        <f t="shared" si="14"/>
        <v>NO APLICA</v>
      </c>
      <c r="R102" s="104" t="str">
        <f t="shared" si="15"/>
        <v>NO APLICA</v>
      </c>
      <c r="S102" s="105" t="str">
        <f t="shared" si="16"/>
        <v>NO APLICA</v>
      </c>
      <c r="T102" s="103">
        <f t="shared" si="17"/>
        <v>0</v>
      </c>
      <c r="U102" s="104" t="str">
        <f t="shared" si="18"/>
        <v>NO APLICA</v>
      </c>
      <c r="V102" s="104" t="str">
        <f t="shared" si="19"/>
        <v>NO APLICA</v>
      </c>
      <c r="W102" s="105" t="str">
        <f t="shared" si="20"/>
        <v>NO APLICA</v>
      </c>
      <c r="X102" s="50" t="s">
        <v>719</v>
      </c>
      <c r="Y102" s="34"/>
      <c r="Z102" s="51"/>
      <c r="AA102" s="35"/>
    </row>
    <row r="103" spans="2:27" ht="200.25" customHeight="1">
      <c r="B103" s="86" t="s">
        <v>167</v>
      </c>
      <c r="C103" s="93" t="s">
        <v>170</v>
      </c>
      <c r="D103" s="93" t="s">
        <v>310</v>
      </c>
      <c r="E103" s="94" t="s">
        <v>353</v>
      </c>
      <c r="F103" s="95" t="s">
        <v>437</v>
      </c>
      <c r="G103" s="19">
        <v>1</v>
      </c>
      <c r="H103" s="15">
        <v>1</v>
      </c>
      <c r="I103" s="20">
        <v>0</v>
      </c>
      <c r="J103" s="16">
        <v>0</v>
      </c>
      <c r="K103" s="21">
        <v>0</v>
      </c>
      <c r="L103" s="15">
        <v>1</v>
      </c>
      <c r="M103" s="123" t="s">
        <v>16</v>
      </c>
      <c r="N103" s="124" t="s">
        <v>16</v>
      </c>
      <c r="O103" s="125" t="s">
        <v>16</v>
      </c>
      <c r="P103" s="103">
        <f t="shared" si="13"/>
        <v>1</v>
      </c>
      <c r="Q103" s="104" t="str">
        <f t="shared" si="14"/>
        <v>NO APLICA</v>
      </c>
      <c r="R103" s="104" t="str">
        <f t="shared" si="15"/>
        <v>NO APLICA</v>
      </c>
      <c r="S103" s="105" t="str">
        <f t="shared" si="16"/>
        <v>NO APLICA</v>
      </c>
      <c r="T103" s="103">
        <f t="shared" si="17"/>
        <v>1</v>
      </c>
      <c r="U103" s="104" t="str">
        <f t="shared" si="18"/>
        <v>NO APLICA</v>
      </c>
      <c r="V103" s="104" t="str">
        <f t="shared" si="19"/>
        <v>NO APLICA</v>
      </c>
      <c r="W103" s="105" t="str">
        <f t="shared" si="20"/>
        <v>NO APLICA</v>
      </c>
      <c r="X103" s="50" t="s">
        <v>720</v>
      </c>
      <c r="Y103" s="34"/>
      <c r="Z103" s="51"/>
      <c r="AA103" s="35"/>
    </row>
    <row r="104" spans="2:27" ht="172.5">
      <c r="B104" s="101" t="s">
        <v>165</v>
      </c>
      <c r="C104" s="51" t="s">
        <v>171</v>
      </c>
      <c r="D104" s="51" t="s">
        <v>311</v>
      </c>
      <c r="E104" s="102" t="s">
        <v>353</v>
      </c>
      <c r="F104" s="92" t="s">
        <v>438</v>
      </c>
      <c r="G104" s="19">
        <v>130</v>
      </c>
      <c r="H104" s="15">
        <v>34</v>
      </c>
      <c r="I104" s="20">
        <v>20</v>
      </c>
      <c r="J104" s="16">
        <v>75</v>
      </c>
      <c r="K104" s="21">
        <v>1</v>
      </c>
      <c r="L104" s="15">
        <v>34</v>
      </c>
      <c r="M104" s="123" t="s">
        <v>16</v>
      </c>
      <c r="N104" s="124" t="s">
        <v>16</v>
      </c>
      <c r="O104" s="125" t="s">
        <v>16</v>
      </c>
      <c r="P104" s="103">
        <f t="shared" si="13"/>
        <v>1</v>
      </c>
      <c r="Q104" s="104" t="str">
        <f t="shared" si="14"/>
        <v>NO APLICA</v>
      </c>
      <c r="R104" s="104" t="str">
        <f t="shared" si="15"/>
        <v>NO APLICA</v>
      </c>
      <c r="S104" s="105" t="str">
        <f t="shared" si="16"/>
        <v>NO APLICA</v>
      </c>
      <c r="T104" s="103">
        <f t="shared" si="17"/>
        <v>0.26153846153846155</v>
      </c>
      <c r="U104" s="104" t="str">
        <f t="shared" si="18"/>
        <v>NO APLICA</v>
      </c>
      <c r="V104" s="104" t="str">
        <f t="shared" si="19"/>
        <v>NO APLICA</v>
      </c>
      <c r="W104" s="105" t="str">
        <f t="shared" si="20"/>
        <v>NO APLICA</v>
      </c>
      <c r="X104" s="50" t="s">
        <v>721</v>
      </c>
      <c r="Y104" s="34"/>
      <c r="Z104" s="51"/>
      <c r="AA104" s="35"/>
    </row>
    <row r="105" spans="2:27" ht="279.75" customHeight="1">
      <c r="B105" s="86" t="s">
        <v>167</v>
      </c>
      <c r="C105" s="93" t="s">
        <v>172</v>
      </c>
      <c r="D105" s="93" t="s">
        <v>312</v>
      </c>
      <c r="E105" s="94" t="s">
        <v>353</v>
      </c>
      <c r="F105" s="95" t="s">
        <v>439</v>
      </c>
      <c r="G105" s="19">
        <v>128</v>
      </c>
      <c r="H105" s="15">
        <v>32</v>
      </c>
      <c r="I105" s="20">
        <v>32</v>
      </c>
      <c r="J105" s="16">
        <v>32</v>
      </c>
      <c r="K105" s="21">
        <v>32</v>
      </c>
      <c r="L105" s="15">
        <v>103</v>
      </c>
      <c r="M105" s="123" t="s">
        <v>16</v>
      </c>
      <c r="N105" s="124" t="s">
        <v>16</v>
      </c>
      <c r="O105" s="125" t="s">
        <v>16</v>
      </c>
      <c r="P105" s="103">
        <f t="shared" si="13"/>
        <v>3.21875</v>
      </c>
      <c r="Q105" s="104" t="str">
        <f t="shared" si="14"/>
        <v>NO APLICA</v>
      </c>
      <c r="R105" s="104" t="str">
        <f t="shared" si="15"/>
        <v>NO APLICA</v>
      </c>
      <c r="S105" s="105" t="str">
        <f t="shared" si="16"/>
        <v>NO APLICA</v>
      </c>
      <c r="T105" s="103">
        <f t="shared" si="17"/>
        <v>0.8046875</v>
      </c>
      <c r="U105" s="104" t="str">
        <f t="shared" si="18"/>
        <v>NO APLICA</v>
      </c>
      <c r="V105" s="104" t="str">
        <f t="shared" si="19"/>
        <v>NO APLICA</v>
      </c>
      <c r="W105" s="105" t="str">
        <f t="shared" si="20"/>
        <v>NO APLICA</v>
      </c>
      <c r="X105" s="50" t="s">
        <v>722</v>
      </c>
      <c r="Y105" s="34"/>
      <c r="Z105" s="51"/>
      <c r="AA105" s="35"/>
    </row>
    <row r="106" spans="2:27" ht="88.5">
      <c r="B106" s="86" t="s">
        <v>167</v>
      </c>
      <c r="C106" s="93" t="s">
        <v>173</v>
      </c>
      <c r="D106" s="93" t="s">
        <v>313</v>
      </c>
      <c r="E106" s="94" t="s">
        <v>353</v>
      </c>
      <c r="F106" s="95" t="s">
        <v>440</v>
      </c>
      <c r="G106" s="19">
        <v>6</v>
      </c>
      <c r="H106" s="15">
        <v>0</v>
      </c>
      <c r="I106" s="20">
        <v>1</v>
      </c>
      <c r="J106" s="16">
        <v>4</v>
      </c>
      <c r="K106" s="21">
        <v>1</v>
      </c>
      <c r="L106" s="15">
        <v>0</v>
      </c>
      <c r="M106" s="123" t="s">
        <v>16</v>
      </c>
      <c r="N106" s="124" t="s">
        <v>16</v>
      </c>
      <c r="O106" s="125" t="s">
        <v>16</v>
      </c>
      <c r="P106" s="103" t="str">
        <f t="shared" si="13"/>
        <v>NO APLICA</v>
      </c>
      <c r="Q106" s="104" t="str">
        <f t="shared" si="14"/>
        <v>NO APLICA</v>
      </c>
      <c r="R106" s="104" t="str">
        <f t="shared" si="15"/>
        <v>NO APLICA</v>
      </c>
      <c r="S106" s="105" t="str">
        <f t="shared" si="16"/>
        <v>NO APLICA</v>
      </c>
      <c r="T106" s="103">
        <f t="shared" si="17"/>
        <v>0</v>
      </c>
      <c r="U106" s="104" t="str">
        <f t="shared" si="18"/>
        <v>NO APLICA</v>
      </c>
      <c r="V106" s="104" t="str">
        <f t="shared" si="19"/>
        <v>NO APLICA</v>
      </c>
      <c r="W106" s="105" t="str">
        <f t="shared" si="20"/>
        <v>NO APLICA</v>
      </c>
      <c r="X106" s="158" t="s">
        <v>656</v>
      </c>
      <c r="Y106" s="34"/>
      <c r="Z106" s="51"/>
      <c r="AA106" s="35"/>
    </row>
    <row r="107" spans="2:27" ht="214.5" customHeight="1">
      <c r="B107" s="101" t="s">
        <v>165</v>
      </c>
      <c r="C107" s="51" t="s">
        <v>174</v>
      </c>
      <c r="D107" s="51" t="s">
        <v>314</v>
      </c>
      <c r="E107" s="102" t="s">
        <v>353</v>
      </c>
      <c r="F107" s="92" t="s">
        <v>441</v>
      </c>
      <c r="G107" s="19">
        <v>31</v>
      </c>
      <c r="H107" s="15">
        <v>6</v>
      </c>
      <c r="I107" s="20">
        <v>10</v>
      </c>
      <c r="J107" s="16">
        <v>7</v>
      </c>
      <c r="K107" s="21">
        <v>8</v>
      </c>
      <c r="L107" s="15">
        <v>118</v>
      </c>
      <c r="M107" s="123" t="s">
        <v>16</v>
      </c>
      <c r="N107" s="124" t="s">
        <v>16</v>
      </c>
      <c r="O107" s="125" t="s">
        <v>16</v>
      </c>
      <c r="P107" s="103">
        <f t="shared" si="13"/>
        <v>19.666666666666668</v>
      </c>
      <c r="Q107" s="104" t="str">
        <f t="shared" si="14"/>
        <v>NO APLICA</v>
      </c>
      <c r="R107" s="104" t="str">
        <f t="shared" si="15"/>
        <v>NO APLICA</v>
      </c>
      <c r="S107" s="105" t="str">
        <f t="shared" si="16"/>
        <v>NO APLICA</v>
      </c>
      <c r="T107" s="103">
        <f t="shared" si="17"/>
        <v>3.806451612903226</v>
      </c>
      <c r="U107" s="104" t="str">
        <f t="shared" si="18"/>
        <v>NO APLICA</v>
      </c>
      <c r="V107" s="104" t="str">
        <f t="shared" si="19"/>
        <v>NO APLICA</v>
      </c>
      <c r="W107" s="105" t="str">
        <f t="shared" si="20"/>
        <v>NO APLICA</v>
      </c>
      <c r="X107" s="50" t="s">
        <v>723</v>
      </c>
      <c r="Y107" s="34"/>
      <c r="Z107" s="51"/>
      <c r="AA107" s="35"/>
    </row>
    <row r="108" spans="2:27" ht="138" customHeight="1">
      <c r="B108" s="86" t="s">
        <v>175</v>
      </c>
      <c r="C108" s="93" t="s">
        <v>176</v>
      </c>
      <c r="D108" s="93" t="s">
        <v>315</v>
      </c>
      <c r="E108" s="94" t="s">
        <v>353</v>
      </c>
      <c r="F108" s="95" t="s">
        <v>441</v>
      </c>
      <c r="G108" s="19">
        <v>1593</v>
      </c>
      <c r="H108" s="15">
        <v>513</v>
      </c>
      <c r="I108" s="20">
        <v>350</v>
      </c>
      <c r="J108" s="16">
        <v>230</v>
      </c>
      <c r="K108" s="21">
        <v>500</v>
      </c>
      <c r="L108" s="15">
        <v>513</v>
      </c>
      <c r="M108" s="123" t="s">
        <v>16</v>
      </c>
      <c r="N108" s="124" t="s">
        <v>16</v>
      </c>
      <c r="O108" s="125" t="s">
        <v>16</v>
      </c>
      <c r="P108" s="103">
        <f t="shared" si="13"/>
        <v>1</v>
      </c>
      <c r="Q108" s="104" t="str">
        <f t="shared" si="14"/>
        <v>NO APLICA</v>
      </c>
      <c r="R108" s="104" t="str">
        <f t="shared" si="15"/>
        <v>NO APLICA</v>
      </c>
      <c r="S108" s="105" t="str">
        <f t="shared" si="16"/>
        <v>NO APLICA</v>
      </c>
      <c r="T108" s="103">
        <f t="shared" si="17"/>
        <v>0.32203389830508472</v>
      </c>
      <c r="U108" s="104" t="str">
        <f t="shared" si="18"/>
        <v>NO APLICA</v>
      </c>
      <c r="V108" s="104" t="str">
        <f t="shared" si="19"/>
        <v>NO APLICA</v>
      </c>
      <c r="W108" s="105" t="str">
        <f t="shared" si="20"/>
        <v>NO APLICA</v>
      </c>
      <c r="X108" s="50" t="s">
        <v>724</v>
      </c>
      <c r="Y108" s="34"/>
      <c r="Z108" s="51"/>
      <c r="AA108" s="35"/>
    </row>
    <row r="109" spans="2:27" ht="174" customHeight="1">
      <c r="B109" s="101" t="s">
        <v>177</v>
      </c>
      <c r="C109" s="51" t="s">
        <v>178</v>
      </c>
      <c r="D109" s="51" t="s">
        <v>629</v>
      </c>
      <c r="E109" s="102" t="s">
        <v>353</v>
      </c>
      <c r="F109" s="92" t="s">
        <v>442</v>
      </c>
      <c r="G109" s="19">
        <v>37286</v>
      </c>
      <c r="H109" s="15">
        <v>17418</v>
      </c>
      <c r="I109" s="20">
        <v>2450</v>
      </c>
      <c r="J109" s="16">
        <v>15968</v>
      </c>
      <c r="K109" s="21">
        <v>1450</v>
      </c>
      <c r="L109" s="15">
        <v>16444</v>
      </c>
      <c r="M109" s="123" t="s">
        <v>16</v>
      </c>
      <c r="N109" s="124" t="s">
        <v>16</v>
      </c>
      <c r="O109" s="125" t="s">
        <v>16</v>
      </c>
      <c r="P109" s="103">
        <f t="shared" si="13"/>
        <v>0.94408083591686764</v>
      </c>
      <c r="Q109" s="104" t="str">
        <f t="shared" si="14"/>
        <v>NO APLICA</v>
      </c>
      <c r="R109" s="104" t="str">
        <f t="shared" si="15"/>
        <v>NO APLICA</v>
      </c>
      <c r="S109" s="105" t="str">
        <f t="shared" si="16"/>
        <v>NO APLICA</v>
      </c>
      <c r="T109" s="103">
        <f t="shared" si="17"/>
        <v>0.44102344043340663</v>
      </c>
      <c r="U109" s="104" t="str">
        <f t="shared" si="18"/>
        <v>NO APLICA</v>
      </c>
      <c r="V109" s="104" t="str">
        <f t="shared" si="19"/>
        <v>NO APLICA</v>
      </c>
      <c r="W109" s="105" t="str">
        <f t="shared" si="20"/>
        <v>NO APLICA</v>
      </c>
      <c r="X109" s="50" t="s">
        <v>725</v>
      </c>
      <c r="Y109" s="34"/>
      <c r="Z109" s="51"/>
      <c r="AA109" s="35"/>
    </row>
    <row r="110" spans="2:27" ht="186.75">
      <c r="B110" s="86" t="s">
        <v>179</v>
      </c>
      <c r="C110" s="93" t="s">
        <v>180</v>
      </c>
      <c r="D110" s="93" t="s">
        <v>316</v>
      </c>
      <c r="E110" s="94" t="s">
        <v>353</v>
      </c>
      <c r="F110" s="95" t="s">
        <v>443</v>
      </c>
      <c r="G110" s="19">
        <v>1130500</v>
      </c>
      <c r="H110" s="15">
        <v>282625</v>
      </c>
      <c r="I110" s="20">
        <v>282625</v>
      </c>
      <c r="J110" s="16">
        <v>0</v>
      </c>
      <c r="K110" s="21">
        <v>565250</v>
      </c>
      <c r="L110" s="15">
        <v>97127</v>
      </c>
      <c r="M110" s="123" t="s">
        <v>16</v>
      </c>
      <c r="N110" s="124" t="s">
        <v>16</v>
      </c>
      <c r="O110" s="125" t="s">
        <v>16</v>
      </c>
      <c r="P110" s="103">
        <f t="shared" si="13"/>
        <v>0.34366032728881024</v>
      </c>
      <c r="Q110" s="104" t="str">
        <f t="shared" si="14"/>
        <v>NO APLICA</v>
      </c>
      <c r="R110" s="104" t="str">
        <f t="shared" si="15"/>
        <v>NO APLICA</v>
      </c>
      <c r="S110" s="105" t="str">
        <f t="shared" si="16"/>
        <v>NO APLICA</v>
      </c>
      <c r="T110" s="103">
        <f t="shared" si="17"/>
        <v>8.591508182220256E-2</v>
      </c>
      <c r="U110" s="104" t="str">
        <f t="shared" si="18"/>
        <v>NO APLICA</v>
      </c>
      <c r="V110" s="104" t="str">
        <f t="shared" si="19"/>
        <v>NO APLICA</v>
      </c>
      <c r="W110" s="105" t="str">
        <f t="shared" si="20"/>
        <v>NO APLICA</v>
      </c>
      <c r="X110" s="50" t="s">
        <v>726</v>
      </c>
      <c r="Y110" s="34"/>
      <c r="Z110" s="51"/>
      <c r="AA110" s="35"/>
    </row>
    <row r="111" spans="2:27" ht="200.25" customHeight="1">
      <c r="B111" s="86" t="s">
        <v>179</v>
      </c>
      <c r="C111" s="93" t="s">
        <v>181</v>
      </c>
      <c r="D111" s="93" t="s">
        <v>317</v>
      </c>
      <c r="E111" s="94" t="s">
        <v>353</v>
      </c>
      <c r="F111" s="95" t="s">
        <v>443</v>
      </c>
      <c r="G111" s="19">
        <v>36630</v>
      </c>
      <c r="H111" s="15">
        <v>10989</v>
      </c>
      <c r="I111" s="20">
        <v>10989</v>
      </c>
      <c r="J111" s="16">
        <v>3663</v>
      </c>
      <c r="K111" s="21">
        <v>10989</v>
      </c>
      <c r="L111" s="15">
        <v>6023</v>
      </c>
      <c r="M111" s="123" t="s">
        <v>16</v>
      </c>
      <c r="N111" s="124" t="s">
        <v>16</v>
      </c>
      <c r="O111" s="125" t="s">
        <v>16</v>
      </c>
      <c r="P111" s="103">
        <f t="shared" si="13"/>
        <v>0.54809354809354804</v>
      </c>
      <c r="Q111" s="104" t="str">
        <f t="shared" si="14"/>
        <v>NO APLICA</v>
      </c>
      <c r="R111" s="104" t="str">
        <f t="shared" si="15"/>
        <v>NO APLICA</v>
      </c>
      <c r="S111" s="105" t="str">
        <f t="shared" si="16"/>
        <v>NO APLICA</v>
      </c>
      <c r="T111" s="103">
        <f t="shared" si="17"/>
        <v>0.16442806442806443</v>
      </c>
      <c r="U111" s="104" t="str">
        <f t="shared" si="18"/>
        <v>NO APLICA</v>
      </c>
      <c r="V111" s="104" t="str">
        <f t="shared" si="19"/>
        <v>NO APLICA</v>
      </c>
      <c r="W111" s="105" t="str">
        <f t="shared" si="20"/>
        <v>NO APLICA</v>
      </c>
      <c r="X111" s="50" t="s">
        <v>727</v>
      </c>
      <c r="Y111" s="34"/>
      <c r="Z111" s="51"/>
      <c r="AA111" s="35"/>
    </row>
    <row r="112" spans="2:27" ht="214.5" customHeight="1">
      <c r="B112" s="86" t="s">
        <v>179</v>
      </c>
      <c r="C112" s="93" t="s">
        <v>182</v>
      </c>
      <c r="D112" s="93" t="s">
        <v>318</v>
      </c>
      <c r="E112" s="94" t="s">
        <v>353</v>
      </c>
      <c r="F112" s="95" t="s">
        <v>444</v>
      </c>
      <c r="G112" s="19">
        <v>6000</v>
      </c>
      <c r="H112" s="15">
        <v>2000</v>
      </c>
      <c r="I112" s="20">
        <v>2000</v>
      </c>
      <c r="J112" s="16">
        <v>1000</v>
      </c>
      <c r="K112" s="21">
        <v>1000</v>
      </c>
      <c r="L112" s="15">
        <v>666</v>
      </c>
      <c r="M112" s="123" t="s">
        <v>16</v>
      </c>
      <c r="N112" s="124" t="s">
        <v>16</v>
      </c>
      <c r="O112" s="125" t="s">
        <v>16</v>
      </c>
      <c r="P112" s="103">
        <f t="shared" si="13"/>
        <v>0.33300000000000002</v>
      </c>
      <c r="Q112" s="104" t="str">
        <f t="shared" si="14"/>
        <v>NO APLICA</v>
      </c>
      <c r="R112" s="104" t="str">
        <f t="shared" si="15"/>
        <v>NO APLICA</v>
      </c>
      <c r="S112" s="105" t="str">
        <f t="shared" si="16"/>
        <v>NO APLICA</v>
      </c>
      <c r="T112" s="103">
        <f t="shared" si="17"/>
        <v>0.111</v>
      </c>
      <c r="U112" s="104" t="str">
        <f t="shared" si="18"/>
        <v>NO APLICA</v>
      </c>
      <c r="V112" s="104" t="str">
        <f t="shared" si="19"/>
        <v>NO APLICA</v>
      </c>
      <c r="W112" s="105" t="str">
        <f t="shared" si="20"/>
        <v>NO APLICA</v>
      </c>
      <c r="X112" s="50" t="s">
        <v>728</v>
      </c>
      <c r="Y112" s="34"/>
      <c r="Z112" s="51"/>
      <c r="AA112" s="35"/>
    </row>
    <row r="113" spans="2:27" ht="172.5">
      <c r="B113" s="86" t="s">
        <v>183</v>
      </c>
      <c r="C113" s="93" t="s">
        <v>184</v>
      </c>
      <c r="D113" s="93" t="s">
        <v>319</v>
      </c>
      <c r="E113" s="94" t="s">
        <v>353</v>
      </c>
      <c r="F113" s="95" t="s">
        <v>445</v>
      </c>
      <c r="G113" s="19">
        <v>60</v>
      </c>
      <c r="H113" s="15">
        <v>15</v>
      </c>
      <c r="I113" s="20">
        <v>15</v>
      </c>
      <c r="J113" s="16">
        <v>15</v>
      </c>
      <c r="K113" s="21">
        <v>15</v>
      </c>
      <c r="L113" s="15">
        <v>0</v>
      </c>
      <c r="M113" s="123" t="s">
        <v>16</v>
      </c>
      <c r="N113" s="124" t="s">
        <v>16</v>
      </c>
      <c r="O113" s="125" t="s">
        <v>16</v>
      </c>
      <c r="P113" s="103">
        <f t="shared" si="13"/>
        <v>0</v>
      </c>
      <c r="Q113" s="104" t="str">
        <f t="shared" si="14"/>
        <v>NO APLICA</v>
      </c>
      <c r="R113" s="104" t="str">
        <f t="shared" si="15"/>
        <v>NO APLICA</v>
      </c>
      <c r="S113" s="105" t="str">
        <f t="shared" si="16"/>
        <v>NO APLICA</v>
      </c>
      <c r="T113" s="103">
        <f t="shared" si="17"/>
        <v>0</v>
      </c>
      <c r="U113" s="104" t="str">
        <f t="shared" si="18"/>
        <v>NO APLICA</v>
      </c>
      <c r="V113" s="104" t="str">
        <f t="shared" si="19"/>
        <v>NO APLICA</v>
      </c>
      <c r="W113" s="105" t="str">
        <f t="shared" si="20"/>
        <v>NO APLICA</v>
      </c>
      <c r="X113" s="50" t="s">
        <v>729</v>
      </c>
      <c r="Y113" s="34"/>
      <c r="Z113" s="51"/>
      <c r="AA113" s="35"/>
    </row>
    <row r="114" spans="2:27" ht="161.25" customHeight="1">
      <c r="B114" s="205" t="s">
        <v>185</v>
      </c>
      <c r="C114" s="193" t="s">
        <v>186</v>
      </c>
      <c r="D114" s="51" t="s">
        <v>320</v>
      </c>
      <c r="E114" s="102" t="s">
        <v>353</v>
      </c>
      <c r="F114" s="92" t="s">
        <v>446</v>
      </c>
      <c r="G114" s="19">
        <v>36</v>
      </c>
      <c r="H114" s="15">
        <v>7</v>
      </c>
      <c r="I114" s="20">
        <v>7</v>
      </c>
      <c r="J114" s="16">
        <v>7</v>
      </c>
      <c r="K114" s="21">
        <v>15</v>
      </c>
      <c r="L114" s="15">
        <v>2</v>
      </c>
      <c r="M114" s="123" t="s">
        <v>16</v>
      </c>
      <c r="N114" s="124" t="s">
        <v>16</v>
      </c>
      <c r="O114" s="125" t="s">
        <v>16</v>
      </c>
      <c r="P114" s="103">
        <f t="shared" si="13"/>
        <v>0.2857142857142857</v>
      </c>
      <c r="Q114" s="104" t="str">
        <f t="shared" si="14"/>
        <v>NO APLICA</v>
      </c>
      <c r="R114" s="104" t="str">
        <f t="shared" si="15"/>
        <v>NO APLICA</v>
      </c>
      <c r="S114" s="105" t="str">
        <f t="shared" si="16"/>
        <v>NO APLICA</v>
      </c>
      <c r="T114" s="103">
        <f t="shared" si="17"/>
        <v>5.5555555555555552E-2</v>
      </c>
      <c r="U114" s="104" t="str">
        <f t="shared" si="18"/>
        <v>NO APLICA</v>
      </c>
      <c r="V114" s="104" t="str">
        <f t="shared" si="19"/>
        <v>NO APLICA</v>
      </c>
      <c r="W114" s="105" t="str">
        <f t="shared" si="20"/>
        <v>NO APLICA</v>
      </c>
      <c r="X114" s="50" t="s">
        <v>730</v>
      </c>
      <c r="Y114" s="34"/>
      <c r="Z114" s="51"/>
      <c r="AA114" s="35"/>
    </row>
    <row r="115" spans="2:27" ht="158.25">
      <c r="B115" s="205"/>
      <c r="C115" s="193"/>
      <c r="D115" s="51" t="s">
        <v>321</v>
      </c>
      <c r="E115" s="102" t="s">
        <v>353</v>
      </c>
      <c r="F115" s="92" t="s">
        <v>385</v>
      </c>
      <c r="G115" s="19">
        <v>1700</v>
      </c>
      <c r="H115" s="15">
        <v>400</v>
      </c>
      <c r="I115" s="20">
        <v>400</v>
      </c>
      <c r="J115" s="16">
        <v>450</v>
      </c>
      <c r="K115" s="21">
        <v>450</v>
      </c>
      <c r="L115" s="15">
        <v>274</v>
      </c>
      <c r="M115" s="123" t="s">
        <v>16</v>
      </c>
      <c r="N115" s="124" t="s">
        <v>16</v>
      </c>
      <c r="O115" s="125" t="s">
        <v>16</v>
      </c>
      <c r="P115" s="103">
        <f t="shared" si="13"/>
        <v>0.68500000000000005</v>
      </c>
      <c r="Q115" s="104" t="str">
        <f t="shared" si="14"/>
        <v>NO APLICA</v>
      </c>
      <c r="R115" s="104" t="str">
        <f t="shared" si="15"/>
        <v>NO APLICA</v>
      </c>
      <c r="S115" s="105" t="str">
        <f t="shared" si="16"/>
        <v>NO APLICA</v>
      </c>
      <c r="T115" s="103">
        <f t="shared" si="17"/>
        <v>0.16117647058823528</v>
      </c>
      <c r="U115" s="104" t="str">
        <f t="shared" si="18"/>
        <v>NO APLICA</v>
      </c>
      <c r="V115" s="104" t="str">
        <f t="shared" si="19"/>
        <v>NO APLICA</v>
      </c>
      <c r="W115" s="105" t="str">
        <f t="shared" si="20"/>
        <v>NO APLICA</v>
      </c>
      <c r="X115" s="50" t="s">
        <v>731</v>
      </c>
      <c r="Y115" s="34"/>
      <c r="Z115" s="51"/>
      <c r="AA115" s="35"/>
    </row>
    <row r="116" spans="2:27" ht="191.25" customHeight="1">
      <c r="B116" s="86" t="s">
        <v>187</v>
      </c>
      <c r="C116" s="93" t="s">
        <v>188</v>
      </c>
      <c r="D116" s="93" t="s">
        <v>322</v>
      </c>
      <c r="E116" s="94" t="s">
        <v>353</v>
      </c>
      <c r="F116" s="95" t="s">
        <v>447</v>
      </c>
      <c r="G116" s="19">
        <v>36</v>
      </c>
      <c r="H116" s="15">
        <v>7</v>
      </c>
      <c r="I116" s="20">
        <v>7</v>
      </c>
      <c r="J116" s="16">
        <v>7</v>
      </c>
      <c r="K116" s="21">
        <v>15</v>
      </c>
      <c r="L116" s="15">
        <v>2</v>
      </c>
      <c r="M116" s="123" t="s">
        <v>16</v>
      </c>
      <c r="N116" s="124" t="s">
        <v>16</v>
      </c>
      <c r="O116" s="125" t="s">
        <v>16</v>
      </c>
      <c r="P116" s="103">
        <f t="shared" si="13"/>
        <v>0.2857142857142857</v>
      </c>
      <c r="Q116" s="104" t="str">
        <f t="shared" si="14"/>
        <v>NO APLICA</v>
      </c>
      <c r="R116" s="104" t="str">
        <f t="shared" si="15"/>
        <v>NO APLICA</v>
      </c>
      <c r="S116" s="105" t="str">
        <f t="shared" si="16"/>
        <v>NO APLICA</v>
      </c>
      <c r="T116" s="103">
        <f t="shared" si="17"/>
        <v>5.5555555555555552E-2</v>
      </c>
      <c r="U116" s="104" t="str">
        <f t="shared" si="18"/>
        <v>NO APLICA</v>
      </c>
      <c r="V116" s="104" t="str">
        <f t="shared" si="19"/>
        <v>NO APLICA</v>
      </c>
      <c r="W116" s="105" t="str">
        <f t="shared" si="20"/>
        <v>NO APLICA</v>
      </c>
      <c r="X116" s="50" t="s">
        <v>732</v>
      </c>
      <c r="Y116" s="34"/>
      <c r="Z116" s="51"/>
      <c r="AA116" s="35"/>
    </row>
    <row r="117" spans="2:27" ht="144">
      <c r="B117" s="86" t="s">
        <v>187</v>
      </c>
      <c r="C117" s="93" t="s">
        <v>189</v>
      </c>
      <c r="D117" s="93" t="s">
        <v>323</v>
      </c>
      <c r="E117" s="94" t="s">
        <v>353</v>
      </c>
      <c r="F117" s="95" t="s">
        <v>448</v>
      </c>
      <c r="G117" s="19">
        <v>36</v>
      </c>
      <c r="H117" s="15">
        <v>7</v>
      </c>
      <c r="I117" s="20">
        <v>7</v>
      </c>
      <c r="J117" s="16">
        <v>7</v>
      </c>
      <c r="K117" s="21">
        <v>15</v>
      </c>
      <c r="L117" s="15">
        <v>2</v>
      </c>
      <c r="M117" s="123" t="s">
        <v>16</v>
      </c>
      <c r="N117" s="124" t="s">
        <v>16</v>
      </c>
      <c r="O117" s="125" t="s">
        <v>16</v>
      </c>
      <c r="P117" s="103">
        <f t="shared" si="13"/>
        <v>0.2857142857142857</v>
      </c>
      <c r="Q117" s="104" t="str">
        <f t="shared" si="14"/>
        <v>NO APLICA</v>
      </c>
      <c r="R117" s="104" t="str">
        <f t="shared" si="15"/>
        <v>NO APLICA</v>
      </c>
      <c r="S117" s="105" t="str">
        <f t="shared" si="16"/>
        <v>NO APLICA</v>
      </c>
      <c r="T117" s="103">
        <f t="shared" si="17"/>
        <v>5.5555555555555552E-2</v>
      </c>
      <c r="U117" s="104" t="str">
        <f t="shared" si="18"/>
        <v>NO APLICA</v>
      </c>
      <c r="V117" s="104" t="str">
        <f t="shared" si="19"/>
        <v>NO APLICA</v>
      </c>
      <c r="W117" s="105" t="str">
        <f t="shared" si="20"/>
        <v>NO APLICA</v>
      </c>
      <c r="X117" s="50" t="s">
        <v>733</v>
      </c>
      <c r="Y117" s="34"/>
      <c r="Z117" s="51"/>
      <c r="AA117" s="35"/>
    </row>
    <row r="118" spans="2:27" ht="117">
      <c r="B118" s="101" t="s">
        <v>190</v>
      </c>
      <c r="C118" s="51" t="s">
        <v>191</v>
      </c>
      <c r="D118" s="51" t="s">
        <v>324</v>
      </c>
      <c r="E118" s="102" t="s">
        <v>353</v>
      </c>
      <c r="F118" s="92" t="s">
        <v>449</v>
      </c>
      <c r="G118" s="19">
        <v>9450</v>
      </c>
      <c r="H118" s="15">
        <v>2500</v>
      </c>
      <c r="I118" s="20">
        <v>2350</v>
      </c>
      <c r="J118" s="16">
        <v>2200</v>
      </c>
      <c r="K118" s="21">
        <v>2400</v>
      </c>
      <c r="L118" s="15">
        <v>1991</v>
      </c>
      <c r="M118" s="123" t="s">
        <v>16</v>
      </c>
      <c r="N118" s="124" t="s">
        <v>16</v>
      </c>
      <c r="O118" s="125" t="s">
        <v>16</v>
      </c>
      <c r="P118" s="103">
        <f t="shared" si="13"/>
        <v>0.7964</v>
      </c>
      <c r="Q118" s="104" t="str">
        <f t="shared" si="14"/>
        <v>NO APLICA</v>
      </c>
      <c r="R118" s="104" t="str">
        <f t="shared" si="15"/>
        <v>NO APLICA</v>
      </c>
      <c r="S118" s="105" t="str">
        <f t="shared" si="16"/>
        <v>NO APLICA</v>
      </c>
      <c r="T118" s="103">
        <f t="shared" si="17"/>
        <v>0.2106878306878307</v>
      </c>
      <c r="U118" s="104" t="str">
        <f t="shared" si="18"/>
        <v>NO APLICA</v>
      </c>
      <c r="V118" s="104" t="str">
        <f t="shared" si="19"/>
        <v>NO APLICA</v>
      </c>
      <c r="W118" s="105" t="str">
        <f t="shared" si="20"/>
        <v>NO APLICA</v>
      </c>
      <c r="X118" s="50" t="s">
        <v>734</v>
      </c>
      <c r="Y118" s="34"/>
      <c r="Z118" s="51"/>
      <c r="AA118" s="35"/>
    </row>
    <row r="119" spans="2:27" ht="250.5" customHeight="1">
      <c r="B119" s="86" t="s">
        <v>192</v>
      </c>
      <c r="C119" s="93" t="s">
        <v>193</v>
      </c>
      <c r="D119" s="93" t="s">
        <v>325</v>
      </c>
      <c r="E119" s="94" t="s">
        <v>353</v>
      </c>
      <c r="F119" s="95" t="s">
        <v>450</v>
      </c>
      <c r="G119" s="19">
        <v>12</v>
      </c>
      <c r="H119" s="15">
        <v>3</v>
      </c>
      <c r="I119" s="20">
        <v>3</v>
      </c>
      <c r="J119" s="16">
        <v>3</v>
      </c>
      <c r="K119" s="21">
        <v>3</v>
      </c>
      <c r="L119" s="15">
        <v>3</v>
      </c>
      <c r="M119" s="123" t="s">
        <v>16</v>
      </c>
      <c r="N119" s="124" t="s">
        <v>16</v>
      </c>
      <c r="O119" s="125" t="s">
        <v>16</v>
      </c>
      <c r="P119" s="103">
        <f t="shared" si="13"/>
        <v>1</v>
      </c>
      <c r="Q119" s="104" t="str">
        <f t="shared" si="14"/>
        <v>NO APLICA</v>
      </c>
      <c r="R119" s="104" t="str">
        <f t="shared" si="15"/>
        <v>NO APLICA</v>
      </c>
      <c r="S119" s="105" t="str">
        <f t="shared" si="16"/>
        <v>NO APLICA</v>
      </c>
      <c r="T119" s="103">
        <f t="shared" si="17"/>
        <v>0.25</v>
      </c>
      <c r="U119" s="104" t="str">
        <f t="shared" si="18"/>
        <v>NO APLICA</v>
      </c>
      <c r="V119" s="104" t="str">
        <f t="shared" si="19"/>
        <v>NO APLICA</v>
      </c>
      <c r="W119" s="105" t="str">
        <f t="shared" si="20"/>
        <v>NO APLICA</v>
      </c>
      <c r="X119" s="50" t="s">
        <v>735</v>
      </c>
      <c r="Y119" s="34"/>
      <c r="Z119" s="51"/>
      <c r="AA119" s="35"/>
    </row>
    <row r="120" spans="2:27" ht="115.5">
      <c r="B120" s="86" t="s">
        <v>192</v>
      </c>
      <c r="C120" s="93" t="s">
        <v>194</v>
      </c>
      <c r="D120" s="93" t="s">
        <v>326</v>
      </c>
      <c r="E120" s="94" t="s">
        <v>353</v>
      </c>
      <c r="F120" s="95" t="s">
        <v>451</v>
      </c>
      <c r="G120" s="19">
        <v>6</v>
      </c>
      <c r="H120" s="15">
        <v>2</v>
      </c>
      <c r="I120" s="20">
        <v>1</v>
      </c>
      <c r="J120" s="16">
        <v>2</v>
      </c>
      <c r="K120" s="21">
        <v>1</v>
      </c>
      <c r="L120" s="15">
        <v>2</v>
      </c>
      <c r="M120" s="123" t="s">
        <v>16</v>
      </c>
      <c r="N120" s="124" t="s">
        <v>16</v>
      </c>
      <c r="O120" s="125" t="s">
        <v>16</v>
      </c>
      <c r="P120" s="103">
        <f t="shared" si="13"/>
        <v>1</v>
      </c>
      <c r="Q120" s="104" t="str">
        <f t="shared" si="14"/>
        <v>NO APLICA</v>
      </c>
      <c r="R120" s="104" t="str">
        <f t="shared" si="15"/>
        <v>NO APLICA</v>
      </c>
      <c r="S120" s="105" t="str">
        <f t="shared" si="16"/>
        <v>NO APLICA</v>
      </c>
      <c r="T120" s="103">
        <f t="shared" si="17"/>
        <v>0.33333333333333331</v>
      </c>
      <c r="U120" s="104" t="str">
        <f t="shared" si="18"/>
        <v>NO APLICA</v>
      </c>
      <c r="V120" s="104" t="str">
        <f t="shared" si="19"/>
        <v>NO APLICA</v>
      </c>
      <c r="W120" s="105" t="str">
        <f t="shared" si="20"/>
        <v>NO APLICA</v>
      </c>
      <c r="X120" s="50" t="s">
        <v>736</v>
      </c>
      <c r="Y120" s="34"/>
      <c r="Z120" s="51"/>
      <c r="AA120" s="35"/>
    </row>
    <row r="121" spans="2:27" ht="102.75">
      <c r="B121" s="101" t="s">
        <v>195</v>
      </c>
      <c r="C121" s="51" t="s">
        <v>196</v>
      </c>
      <c r="D121" s="51" t="s">
        <v>327</v>
      </c>
      <c r="E121" s="102" t="s">
        <v>353</v>
      </c>
      <c r="F121" s="92" t="s">
        <v>452</v>
      </c>
      <c r="G121" s="19">
        <v>1990</v>
      </c>
      <c r="H121" s="15">
        <v>580</v>
      </c>
      <c r="I121" s="20">
        <v>450</v>
      </c>
      <c r="J121" s="16">
        <v>550</v>
      </c>
      <c r="K121" s="21">
        <v>410</v>
      </c>
      <c r="L121" s="15">
        <v>560</v>
      </c>
      <c r="M121" s="123" t="s">
        <v>16</v>
      </c>
      <c r="N121" s="124" t="s">
        <v>16</v>
      </c>
      <c r="O121" s="125" t="s">
        <v>16</v>
      </c>
      <c r="P121" s="103">
        <f t="shared" si="13"/>
        <v>0.96551724137931039</v>
      </c>
      <c r="Q121" s="104" t="str">
        <f t="shared" si="14"/>
        <v>NO APLICA</v>
      </c>
      <c r="R121" s="104" t="str">
        <f t="shared" si="15"/>
        <v>NO APLICA</v>
      </c>
      <c r="S121" s="105" t="str">
        <f t="shared" si="16"/>
        <v>NO APLICA</v>
      </c>
      <c r="T121" s="103">
        <f t="shared" si="17"/>
        <v>0.28140703517587939</v>
      </c>
      <c r="U121" s="104" t="str">
        <f t="shared" si="18"/>
        <v>NO APLICA</v>
      </c>
      <c r="V121" s="104" t="str">
        <f t="shared" si="19"/>
        <v>NO APLICA</v>
      </c>
      <c r="W121" s="105" t="str">
        <f t="shared" si="20"/>
        <v>NO APLICA</v>
      </c>
      <c r="X121" s="50" t="s">
        <v>737</v>
      </c>
      <c r="Y121" s="34"/>
      <c r="Z121" s="51"/>
      <c r="AA121" s="35"/>
    </row>
    <row r="122" spans="2:27" ht="115.5">
      <c r="B122" s="86" t="s">
        <v>197</v>
      </c>
      <c r="C122" s="93" t="s">
        <v>198</v>
      </c>
      <c r="D122" s="93" t="s">
        <v>328</v>
      </c>
      <c r="E122" s="94" t="s">
        <v>353</v>
      </c>
      <c r="F122" s="95" t="s">
        <v>453</v>
      </c>
      <c r="G122" s="19">
        <v>5</v>
      </c>
      <c r="H122" s="15">
        <v>4</v>
      </c>
      <c r="I122" s="20"/>
      <c r="J122" s="16">
        <v>1</v>
      </c>
      <c r="K122" s="21"/>
      <c r="L122" s="15">
        <v>4</v>
      </c>
      <c r="M122" s="123" t="s">
        <v>16</v>
      </c>
      <c r="N122" s="124" t="s">
        <v>16</v>
      </c>
      <c r="O122" s="125" t="s">
        <v>16</v>
      </c>
      <c r="P122" s="103">
        <f t="shared" si="13"/>
        <v>1</v>
      </c>
      <c r="Q122" s="104" t="str">
        <f t="shared" si="14"/>
        <v>NO APLICA</v>
      </c>
      <c r="R122" s="104" t="str">
        <f t="shared" si="15"/>
        <v>NO APLICA</v>
      </c>
      <c r="S122" s="105" t="str">
        <f t="shared" si="16"/>
        <v>NO APLICA</v>
      </c>
      <c r="T122" s="103">
        <f t="shared" si="17"/>
        <v>0.8</v>
      </c>
      <c r="U122" s="104" t="str">
        <f t="shared" si="18"/>
        <v>NO APLICA</v>
      </c>
      <c r="V122" s="104" t="str">
        <f t="shared" si="19"/>
        <v>NO APLICA</v>
      </c>
      <c r="W122" s="105" t="str">
        <f t="shared" si="20"/>
        <v>NO APLICA</v>
      </c>
      <c r="X122" s="50" t="s">
        <v>738</v>
      </c>
      <c r="Y122" s="34"/>
      <c r="Z122" s="51"/>
      <c r="AA122" s="35"/>
    </row>
    <row r="123" spans="2:27" ht="144">
      <c r="B123" s="86" t="s">
        <v>197</v>
      </c>
      <c r="C123" s="93" t="s">
        <v>199</v>
      </c>
      <c r="D123" s="93" t="s">
        <v>329</v>
      </c>
      <c r="E123" s="94" t="s">
        <v>353</v>
      </c>
      <c r="F123" s="95" t="s">
        <v>454</v>
      </c>
      <c r="G123" s="19">
        <v>29</v>
      </c>
      <c r="H123" s="15">
        <v>10</v>
      </c>
      <c r="I123" s="20">
        <v>6</v>
      </c>
      <c r="J123" s="16">
        <v>7</v>
      </c>
      <c r="K123" s="21">
        <v>6</v>
      </c>
      <c r="L123" s="15">
        <v>10</v>
      </c>
      <c r="M123" s="123" t="s">
        <v>16</v>
      </c>
      <c r="N123" s="124" t="s">
        <v>16</v>
      </c>
      <c r="O123" s="125" t="s">
        <v>16</v>
      </c>
      <c r="P123" s="103">
        <f t="shared" si="13"/>
        <v>1</v>
      </c>
      <c r="Q123" s="104" t="str">
        <f t="shared" si="14"/>
        <v>NO APLICA</v>
      </c>
      <c r="R123" s="104" t="str">
        <f t="shared" si="15"/>
        <v>NO APLICA</v>
      </c>
      <c r="S123" s="105" t="str">
        <f t="shared" si="16"/>
        <v>NO APLICA</v>
      </c>
      <c r="T123" s="103">
        <f t="shared" si="17"/>
        <v>0.34482758620689657</v>
      </c>
      <c r="U123" s="104" t="str">
        <f t="shared" si="18"/>
        <v>NO APLICA</v>
      </c>
      <c r="V123" s="104" t="str">
        <f t="shared" si="19"/>
        <v>NO APLICA</v>
      </c>
      <c r="W123" s="105" t="str">
        <f t="shared" si="20"/>
        <v>NO APLICA</v>
      </c>
      <c r="X123" s="50" t="s">
        <v>739</v>
      </c>
      <c r="Y123" s="34"/>
      <c r="Z123" s="51"/>
      <c r="AA123" s="35"/>
    </row>
    <row r="124" spans="2:27" ht="102.75">
      <c r="B124" s="101" t="s">
        <v>200</v>
      </c>
      <c r="C124" s="51" t="s">
        <v>201</v>
      </c>
      <c r="D124" s="51" t="s">
        <v>330</v>
      </c>
      <c r="E124" s="102" t="s">
        <v>353</v>
      </c>
      <c r="F124" s="92" t="s">
        <v>385</v>
      </c>
      <c r="G124" s="19">
        <v>7450</v>
      </c>
      <c r="H124" s="15">
        <v>1562</v>
      </c>
      <c r="I124" s="20">
        <v>1562</v>
      </c>
      <c r="J124" s="16">
        <v>2763</v>
      </c>
      <c r="K124" s="21">
        <v>1563</v>
      </c>
      <c r="L124" s="15">
        <v>1692</v>
      </c>
      <c r="M124" s="123" t="s">
        <v>16</v>
      </c>
      <c r="N124" s="124" t="s">
        <v>16</v>
      </c>
      <c r="O124" s="125" t="s">
        <v>16</v>
      </c>
      <c r="P124" s="103">
        <f t="shared" si="13"/>
        <v>1.0832266325224071</v>
      </c>
      <c r="Q124" s="104" t="str">
        <f t="shared" si="14"/>
        <v>NO APLICA</v>
      </c>
      <c r="R124" s="104" t="str">
        <f t="shared" si="15"/>
        <v>NO APLICA</v>
      </c>
      <c r="S124" s="105" t="str">
        <f t="shared" si="16"/>
        <v>NO APLICA</v>
      </c>
      <c r="T124" s="103">
        <f t="shared" si="17"/>
        <v>0.22711409395973153</v>
      </c>
      <c r="U124" s="104" t="str">
        <f t="shared" si="18"/>
        <v>NO APLICA</v>
      </c>
      <c r="V124" s="104" t="str">
        <f t="shared" si="19"/>
        <v>NO APLICA</v>
      </c>
      <c r="W124" s="105" t="str">
        <f t="shared" si="20"/>
        <v>NO APLICA</v>
      </c>
      <c r="X124" s="50" t="s">
        <v>740</v>
      </c>
      <c r="Y124" s="34"/>
      <c r="Z124" s="51"/>
      <c r="AA124" s="35"/>
    </row>
    <row r="125" spans="2:27" ht="127.5" customHeight="1">
      <c r="B125" s="86" t="s">
        <v>202</v>
      </c>
      <c r="C125" s="93" t="s">
        <v>203</v>
      </c>
      <c r="D125" s="93" t="s">
        <v>331</v>
      </c>
      <c r="E125" s="94" t="s">
        <v>353</v>
      </c>
      <c r="F125" s="95" t="s">
        <v>455</v>
      </c>
      <c r="G125" s="19">
        <v>5100</v>
      </c>
      <c r="H125" s="15">
        <v>1275</v>
      </c>
      <c r="I125" s="20">
        <v>1275</v>
      </c>
      <c r="J125" s="16">
        <v>1275</v>
      </c>
      <c r="K125" s="21">
        <v>1275</v>
      </c>
      <c r="L125" s="15">
        <v>1272</v>
      </c>
      <c r="M125" s="123" t="s">
        <v>16</v>
      </c>
      <c r="N125" s="124" t="s">
        <v>16</v>
      </c>
      <c r="O125" s="125" t="s">
        <v>16</v>
      </c>
      <c r="P125" s="103">
        <f t="shared" si="13"/>
        <v>0.99764705882352944</v>
      </c>
      <c r="Q125" s="104" t="str">
        <f t="shared" si="14"/>
        <v>NO APLICA</v>
      </c>
      <c r="R125" s="104" t="str">
        <f t="shared" si="15"/>
        <v>NO APLICA</v>
      </c>
      <c r="S125" s="105" t="str">
        <f t="shared" si="16"/>
        <v>NO APLICA</v>
      </c>
      <c r="T125" s="103">
        <f t="shared" si="17"/>
        <v>0.24941176470588236</v>
      </c>
      <c r="U125" s="104" t="str">
        <f t="shared" si="18"/>
        <v>NO APLICA</v>
      </c>
      <c r="V125" s="104" t="str">
        <f t="shared" si="19"/>
        <v>NO APLICA</v>
      </c>
      <c r="W125" s="105" t="str">
        <f t="shared" si="20"/>
        <v>NO APLICA</v>
      </c>
      <c r="X125" s="50" t="s">
        <v>741</v>
      </c>
      <c r="Y125" s="34"/>
      <c r="Z125" s="51"/>
      <c r="AA125" s="35"/>
    </row>
    <row r="126" spans="2:27" ht="119.25" customHeight="1">
      <c r="B126" s="86" t="s">
        <v>202</v>
      </c>
      <c r="C126" s="93" t="s">
        <v>204</v>
      </c>
      <c r="D126" s="97" t="s">
        <v>630</v>
      </c>
      <c r="E126" s="94" t="s">
        <v>353</v>
      </c>
      <c r="F126" s="95" t="s">
        <v>456</v>
      </c>
      <c r="G126" s="19">
        <v>1150</v>
      </c>
      <c r="H126" s="15">
        <v>287</v>
      </c>
      <c r="I126" s="20">
        <v>287</v>
      </c>
      <c r="J126" s="16">
        <v>288</v>
      </c>
      <c r="K126" s="21">
        <v>288</v>
      </c>
      <c r="L126" s="15">
        <v>296</v>
      </c>
      <c r="M126" s="123" t="s">
        <v>16</v>
      </c>
      <c r="N126" s="124" t="s">
        <v>16</v>
      </c>
      <c r="O126" s="125" t="s">
        <v>16</v>
      </c>
      <c r="P126" s="103">
        <f t="shared" si="13"/>
        <v>1.0313588850174216</v>
      </c>
      <c r="Q126" s="104" t="str">
        <f t="shared" si="14"/>
        <v>NO APLICA</v>
      </c>
      <c r="R126" s="104" t="str">
        <f t="shared" si="15"/>
        <v>NO APLICA</v>
      </c>
      <c r="S126" s="105" t="str">
        <f t="shared" si="16"/>
        <v>NO APLICA</v>
      </c>
      <c r="T126" s="103">
        <f t="shared" si="17"/>
        <v>0.25739130434782609</v>
      </c>
      <c r="U126" s="104" t="str">
        <f t="shared" si="18"/>
        <v>NO APLICA</v>
      </c>
      <c r="V126" s="104" t="str">
        <f t="shared" si="19"/>
        <v>NO APLICA</v>
      </c>
      <c r="W126" s="105" t="str">
        <f t="shared" si="20"/>
        <v>NO APLICA</v>
      </c>
      <c r="X126" s="50" t="s">
        <v>742</v>
      </c>
      <c r="Y126" s="34"/>
      <c r="Z126" s="51"/>
      <c r="AA126" s="35"/>
    </row>
    <row r="127" spans="2:27" ht="126.75" customHeight="1">
      <c r="B127" s="86" t="s">
        <v>205</v>
      </c>
      <c r="C127" s="93" t="s">
        <v>206</v>
      </c>
      <c r="D127" s="93" t="s">
        <v>332</v>
      </c>
      <c r="E127" s="94" t="s">
        <v>353</v>
      </c>
      <c r="F127" s="95" t="s">
        <v>457</v>
      </c>
      <c r="G127" s="19">
        <v>1200</v>
      </c>
      <c r="H127" s="15">
        <v>0</v>
      </c>
      <c r="I127" s="20">
        <v>0</v>
      </c>
      <c r="J127" s="16">
        <v>1200</v>
      </c>
      <c r="K127" s="21">
        <v>0</v>
      </c>
      <c r="L127" s="15">
        <v>124</v>
      </c>
      <c r="M127" s="123" t="s">
        <v>16</v>
      </c>
      <c r="N127" s="124" t="s">
        <v>16</v>
      </c>
      <c r="O127" s="125" t="s">
        <v>16</v>
      </c>
      <c r="P127" s="103" t="str">
        <f t="shared" si="13"/>
        <v>NO APLICA</v>
      </c>
      <c r="Q127" s="104" t="str">
        <f t="shared" si="14"/>
        <v>NO APLICA</v>
      </c>
      <c r="R127" s="104" t="str">
        <f t="shared" si="15"/>
        <v>NO APLICA</v>
      </c>
      <c r="S127" s="105" t="str">
        <f t="shared" si="16"/>
        <v>NO APLICA</v>
      </c>
      <c r="T127" s="103">
        <f t="shared" si="17"/>
        <v>0.10333333333333333</v>
      </c>
      <c r="U127" s="104" t="str">
        <f t="shared" si="18"/>
        <v>NO APLICA</v>
      </c>
      <c r="V127" s="104" t="str">
        <f t="shared" si="19"/>
        <v>NO APLICA</v>
      </c>
      <c r="W127" s="105" t="str">
        <f t="shared" si="20"/>
        <v>NO APLICA</v>
      </c>
      <c r="X127" s="50" t="s">
        <v>743</v>
      </c>
      <c r="Y127" s="34"/>
      <c r="Z127" s="51"/>
      <c r="AA127" s="35"/>
    </row>
    <row r="128" spans="2:27" ht="186.75">
      <c r="B128" s="101" t="s">
        <v>207</v>
      </c>
      <c r="C128" s="51" t="s">
        <v>208</v>
      </c>
      <c r="D128" s="51" t="s">
        <v>333</v>
      </c>
      <c r="E128" s="102" t="s">
        <v>353</v>
      </c>
      <c r="F128" s="92" t="s">
        <v>458</v>
      </c>
      <c r="G128" s="19">
        <v>11000</v>
      </c>
      <c r="H128" s="15">
        <v>2750</v>
      </c>
      <c r="I128" s="20">
        <v>2750</v>
      </c>
      <c r="J128" s="16">
        <v>2750</v>
      </c>
      <c r="K128" s="21">
        <v>2750</v>
      </c>
      <c r="L128" s="15">
        <v>3597</v>
      </c>
      <c r="M128" s="123" t="s">
        <v>16</v>
      </c>
      <c r="N128" s="124" t="s">
        <v>16</v>
      </c>
      <c r="O128" s="125" t="s">
        <v>16</v>
      </c>
      <c r="P128" s="103">
        <f t="shared" si="13"/>
        <v>1.3080000000000001</v>
      </c>
      <c r="Q128" s="104" t="str">
        <f t="shared" si="14"/>
        <v>NO APLICA</v>
      </c>
      <c r="R128" s="104" t="str">
        <f t="shared" si="15"/>
        <v>NO APLICA</v>
      </c>
      <c r="S128" s="105" t="str">
        <f t="shared" si="16"/>
        <v>NO APLICA</v>
      </c>
      <c r="T128" s="103">
        <f t="shared" si="17"/>
        <v>0.32700000000000001</v>
      </c>
      <c r="U128" s="104" t="str">
        <f t="shared" si="18"/>
        <v>NO APLICA</v>
      </c>
      <c r="V128" s="104" t="str">
        <f t="shared" si="19"/>
        <v>NO APLICA</v>
      </c>
      <c r="W128" s="105" t="str">
        <f t="shared" si="20"/>
        <v>NO APLICA</v>
      </c>
      <c r="X128" s="50" t="s">
        <v>744</v>
      </c>
      <c r="Y128" s="34"/>
      <c r="Z128" s="51"/>
      <c r="AA128" s="35"/>
    </row>
    <row r="129" spans="2:27" ht="126.75" customHeight="1">
      <c r="B129" s="86" t="s">
        <v>209</v>
      </c>
      <c r="C129" s="93" t="s">
        <v>210</v>
      </c>
      <c r="D129" s="93" t="s">
        <v>334</v>
      </c>
      <c r="E129" s="94" t="s">
        <v>353</v>
      </c>
      <c r="F129" s="95" t="s">
        <v>459</v>
      </c>
      <c r="G129" s="19">
        <v>9200</v>
      </c>
      <c r="H129" s="15">
        <v>2300</v>
      </c>
      <c r="I129" s="20">
        <v>2300</v>
      </c>
      <c r="J129" s="16">
        <v>2300</v>
      </c>
      <c r="K129" s="21">
        <v>2300</v>
      </c>
      <c r="L129" s="15">
        <v>2702</v>
      </c>
      <c r="M129" s="123" t="s">
        <v>16</v>
      </c>
      <c r="N129" s="124" t="s">
        <v>16</v>
      </c>
      <c r="O129" s="125" t="s">
        <v>16</v>
      </c>
      <c r="P129" s="103">
        <f t="shared" si="13"/>
        <v>1.1747826086956521</v>
      </c>
      <c r="Q129" s="104" t="str">
        <f t="shared" si="14"/>
        <v>NO APLICA</v>
      </c>
      <c r="R129" s="104" t="str">
        <f t="shared" si="15"/>
        <v>NO APLICA</v>
      </c>
      <c r="S129" s="105" t="str">
        <f t="shared" si="16"/>
        <v>NO APLICA</v>
      </c>
      <c r="T129" s="103">
        <f t="shared" si="17"/>
        <v>0.29369565217391302</v>
      </c>
      <c r="U129" s="104" t="str">
        <f t="shared" si="18"/>
        <v>NO APLICA</v>
      </c>
      <c r="V129" s="104" t="str">
        <f t="shared" si="19"/>
        <v>NO APLICA</v>
      </c>
      <c r="W129" s="105" t="str">
        <f t="shared" si="20"/>
        <v>NO APLICA</v>
      </c>
      <c r="X129" s="50" t="s">
        <v>745</v>
      </c>
      <c r="Y129" s="34"/>
      <c r="Z129" s="51"/>
      <c r="AA129" s="35"/>
    </row>
    <row r="130" spans="2:27" ht="208.5" customHeight="1">
      <c r="B130" s="86" t="s">
        <v>211</v>
      </c>
      <c r="C130" s="93" t="s">
        <v>212</v>
      </c>
      <c r="D130" s="93" t="s">
        <v>335</v>
      </c>
      <c r="E130" s="94" t="s">
        <v>353</v>
      </c>
      <c r="F130" s="95" t="s">
        <v>460</v>
      </c>
      <c r="G130" s="19">
        <v>700</v>
      </c>
      <c r="H130" s="15">
        <v>175</v>
      </c>
      <c r="I130" s="20">
        <v>175</v>
      </c>
      <c r="J130" s="16">
        <v>175</v>
      </c>
      <c r="K130" s="21">
        <v>175</v>
      </c>
      <c r="L130" s="15">
        <v>895</v>
      </c>
      <c r="M130" s="123" t="s">
        <v>16</v>
      </c>
      <c r="N130" s="124" t="s">
        <v>16</v>
      </c>
      <c r="O130" s="125" t="s">
        <v>16</v>
      </c>
      <c r="P130" s="103">
        <f t="shared" si="13"/>
        <v>5.1142857142857139</v>
      </c>
      <c r="Q130" s="104" t="str">
        <f t="shared" si="14"/>
        <v>NO APLICA</v>
      </c>
      <c r="R130" s="104" t="str">
        <f t="shared" si="15"/>
        <v>NO APLICA</v>
      </c>
      <c r="S130" s="105" t="str">
        <f t="shared" si="16"/>
        <v>NO APLICA</v>
      </c>
      <c r="T130" s="103">
        <f t="shared" si="17"/>
        <v>1.2785714285714285</v>
      </c>
      <c r="U130" s="104" t="str">
        <f t="shared" si="18"/>
        <v>NO APLICA</v>
      </c>
      <c r="V130" s="104" t="str">
        <f t="shared" si="19"/>
        <v>NO APLICA</v>
      </c>
      <c r="W130" s="105" t="str">
        <f t="shared" si="20"/>
        <v>NO APLICA</v>
      </c>
      <c r="X130" s="50" t="s">
        <v>746</v>
      </c>
      <c r="Y130" s="34"/>
      <c r="Z130" s="51"/>
      <c r="AA130" s="35"/>
    </row>
    <row r="131" spans="2:27" ht="102.75">
      <c r="B131" s="86" t="s">
        <v>211</v>
      </c>
      <c r="C131" s="93" t="s">
        <v>213</v>
      </c>
      <c r="D131" s="93" t="s">
        <v>336</v>
      </c>
      <c r="E131" s="94" t="s">
        <v>353</v>
      </c>
      <c r="F131" s="95" t="s">
        <v>461</v>
      </c>
      <c r="G131" s="19">
        <v>12</v>
      </c>
      <c r="H131" s="15">
        <v>3</v>
      </c>
      <c r="I131" s="20">
        <v>3</v>
      </c>
      <c r="J131" s="16">
        <v>3</v>
      </c>
      <c r="K131" s="21">
        <v>3</v>
      </c>
      <c r="L131" s="15">
        <v>3</v>
      </c>
      <c r="M131" s="123" t="s">
        <v>16</v>
      </c>
      <c r="N131" s="124" t="s">
        <v>16</v>
      </c>
      <c r="O131" s="125" t="s">
        <v>16</v>
      </c>
      <c r="P131" s="103">
        <f t="shared" si="13"/>
        <v>1</v>
      </c>
      <c r="Q131" s="104" t="str">
        <f t="shared" si="14"/>
        <v>NO APLICA</v>
      </c>
      <c r="R131" s="104" t="str">
        <f t="shared" si="15"/>
        <v>NO APLICA</v>
      </c>
      <c r="S131" s="105" t="str">
        <f t="shared" si="16"/>
        <v>NO APLICA</v>
      </c>
      <c r="T131" s="103">
        <f t="shared" si="17"/>
        <v>0.25</v>
      </c>
      <c r="U131" s="104" t="str">
        <f t="shared" si="18"/>
        <v>NO APLICA</v>
      </c>
      <c r="V131" s="104" t="str">
        <f t="shared" si="19"/>
        <v>NO APLICA</v>
      </c>
      <c r="W131" s="105" t="str">
        <f t="shared" si="20"/>
        <v>NO APLICA</v>
      </c>
      <c r="X131" s="50" t="s">
        <v>747</v>
      </c>
      <c r="Y131" s="34"/>
      <c r="Z131" s="51"/>
      <c r="AA131" s="35"/>
    </row>
    <row r="132" spans="2:27" ht="115.5">
      <c r="B132" s="86" t="s">
        <v>211</v>
      </c>
      <c r="C132" s="93" t="s">
        <v>214</v>
      </c>
      <c r="D132" s="93" t="s">
        <v>337</v>
      </c>
      <c r="E132" s="94" t="s">
        <v>353</v>
      </c>
      <c r="F132" s="95" t="s">
        <v>462</v>
      </c>
      <c r="G132" s="19">
        <v>4</v>
      </c>
      <c r="H132" s="15">
        <v>1</v>
      </c>
      <c r="I132" s="20">
        <v>1</v>
      </c>
      <c r="J132" s="16">
        <v>0</v>
      </c>
      <c r="K132" s="21">
        <v>2</v>
      </c>
      <c r="L132" s="15">
        <v>1</v>
      </c>
      <c r="M132" s="123" t="s">
        <v>16</v>
      </c>
      <c r="N132" s="124" t="s">
        <v>16</v>
      </c>
      <c r="O132" s="125" t="s">
        <v>16</v>
      </c>
      <c r="P132" s="103">
        <f t="shared" si="13"/>
        <v>1</v>
      </c>
      <c r="Q132" s="104" t="str">
        <f t="shared" si="14"/>
        <v>NO APLICA</v>
      </c>
      <c r="R132" s="104" t="str">
        <f t="shared" si="15"/>
        <v>NO APLICA</v>
      </c>
      <c r="S132" s="105" t="str">
        <f t="shared" si="16"/>
        <v>NO APLICA</v>
      </c>
      <c r="T132" s="103">
        <f t="shared" si="17"/>
        <v>0.25</v>
      </c>
      <c r="U132" s="104" t="str">
        <f t="shared" si="18"/>
        <v>NO APLICA</v>
      </c>
      <c r="V132" s="104" t="str">
        <f t="shared" si="19"/>
        <v>NO APLICA</v>
      </c>
      <c r="W132" s="105" t="str">
        <f t="shared" si="20"/>
        <v>NO APLICA</v>
      </c>
      <c r="X132" s="50" t="s">
        <v>748</v>
      </c>
      <c r="Y132" s="34"/>
      <c r="Z132" s="51"/>
      <c r="AA132" s="35"/>
    </row>
    <row r="133" spans="2:27" ht="229.5">
      <c r="B133" s="101" t="s">
        <v>215</v>
      </c>
      <c r="C133" s="51" t="s">
        <v>216</v>
      </c>
      <c r="D133" s="51" t="s">
        <v>338</v>
      </c>
      <c r="E133" s="102" t="s">
        <v>353</v>
      </c>
      <c r="F133" s="92" t="s">
        <v>463</v>
      </c>
      <c r="G133" s="19">
        <v>20000</v>
      </c>
      <c r="H133" s="15">
        <v>5500</v>
      </c>
      <c r="I133" s="20">
        <v>4000</v>
      </c>
      <c r="J133" s="16">
        <v>6000</v>
      </c>
      <c r="K133" s="21">
        <v>4500</v>
      </c>
      <c r="L133" s="15">
        <v>4993</v>
      </c>
      <c r="M133" s="123" t="s">
        <v>16</v>
      </c>
      <c r="N133" s="124" t="s">
        <v>16</v>
      </c>
      <c r="O133" s="125" t="s">
        <v>16</v>
      </c>
      <c r="P133" s="103">
        <f t="shared" si="13"/>
        <v>0.90781818181818186</v>
      </c>
      <c r="Q133" s="104" t="str">
        <f t="shared" si="14"/>
        <v>NO APLICA</v>
      </c>
      <c r="R133" s="104" t="str">
        <f t="shared" si="15"/>
        <v>NO APLICA</v>
      </c>
      <c r="S133" s="105" t="str">
        <f t="shared" si="16"/>
        <v>NO APLICA</v>
      </c>
      <c r="T133" s="103">
        <f t="shared" si="17"/>
        <v>0.24965000000000001</v>
      </c>
      <c r="U133" s="104" t="str">
        <f t="shared" si="18"/>
        <v>NO APLICA</v>
      </c>
      <c r="V133" s="104" t="str">
        <f t="shared" si="19"/>
        <v>NO APLICA</v>
      </c>
      <c r="W133" s="105" t="str">
        <f t="shared" si="20"/>
        <v>NO APLICA</v>
      </c>
      <c r="X133" s="50" t="s">
        <v>749</v>
      </c>
      <c r="Y133" s="34"/>
      <c r="Z133" s="51"/>
      <c r="AA133" s="35"/>
    </row>
    <row r="134" spans="2:27" ht="172.5">
      <c r="B134" s="86" t="s">
        <v>217</v>
      </c>
      <c r="C134" s="93" t="s">
        <v>218</v>
      </c>
      <c r="D134" s="93" t="s">
        <v>339</v>
      </c>
      <c r="E134" s="94" t="s">
        <v>353</v>
      </c>
      <c r="F134" s="95" t="s">
        <v>464</v>
      </c>
      <c r="G134" s="19">
        <v>5500</v>
      </c>
      <c r="H134" s="15">
        <v>1100</v>
      </c>
      <c r="I134" s="20">
        <v>1250</v>
      </c>
      <c r="J134" s="16">
        <v>1500</v>
      </c>
      <c r="K134" s="21">
        <v>1650</v>
      </c>
      <c r="L134" s="15">
        <v>1900</v>
      </c>
      <c r="M134" s="123" t="s">
        <v>16</v>
      </c>
      <c r="N134" s="124" t="s">
        <v>16</v>
      </c>
      <c r="O134" s="125" t="s">
        <v>16</v>
      </c>
      <c r="P134" s="103">
        <f t="shared" si="13"/>
        <v>1.7272727272727273</v>
      </c>
      <c r="Q134" s="104" t="str">
        <f t="shared" si="14"/>
        <v>NO APLICA</v>
      </c>
      <c r="R134" s="104" t="str">
        <f t="shared" si="15"/>
        <v>NO APLICA</v>
      </c>
      <c r="S134" s="105" t="str">
        <f t="shared" si="16"/>
        <v>NO APLICA</v>
      </c>
      <c r="T134" s="103">
        <f t="shared" si="17"/>
        <v>0.34545454545454546</v>
      </c>
      <c r="U134" s="104" t="str">
        <f t="shared" si="18"/>
        <v>NO APLICA</v>
      </c>
      <c r="V134" s="104" t="str">
        <f t="shared" si="19"/>
        <v>NO APLICA</v>
      </c>
      <c r="W134" s="105" t="str">
        <f t="shared" si="20"/>
        <v>NO APLICA</v>
      </c>
      <c r="X134" s="50" t="s">
        <v>750</v>
      </c>
      <c r="Y134" s="34"/>
      <c r="Z134" s="51"/>
      <c r="AA134" s="35"/>
    </row>
    <row r="135" spans="2:27" ht="172.5">
      <c r="B135" s="86" t="s">
        <v>217</v>
      </c>
      <c r="C135" s="93" t="s">
        <v>219</v>
      </c>
      <c r="D135" s="93" t="s">
        <v>340</v>
      </c>
      <c r="E135" s="94" t="s">
        <v>353</v>
      </c>
      <c r="F135" s="95" t="s">
        <v>465</v>
      </c>
      <c r="G135" s="19">
        <v>264</v>
      </c>
      <c r="H135" s="15">
        <v>99</v>
      </c>
      <c r="I135" s="20">
        <v>33</v>
      </c>
      <c r="J135" s="16">
        <v>99</v>
      </c>
      <c r="K135" s="21">
        <v>33</v>
      </c>
      <c r="L135" s="15">
        <v>36</v>
      </c>
      <c r="M135" s="123" t="s">
        <v>16</v>
      </c>
      <c r="N135" s="124" t="s">
        <v>16</v>
      </c>
      <c r="O135" s="125" t="s">
        <v>16</v>
      </c>
      <c r="P135" s="103">
        <f t="shared" si="13"/>
        <v>0.36363636363636365</v>
      </c>
      <c r="Q135" s="104" t="str">
        <f t="shared" si="14"/>
        <v>NO APLICA</v>
      </c>
      <c r="R135" s="104" t="str">
        <f t="shared" si="15"/>
        <v>NO APLICA</v>
      </c>
      <c r="S135" s="105" t="str">
        <f t="shared" si="16"/>
        <v>NO APLICA</v>
      </c>
      <c r="T135" s="103">
        <f t="shared" si="17"/>
        <v>0.13636363636363635</v>
      </c>
      <c r="U135" s="104" t="str">
        <f t="shared" si="18"/>
        <v>NO APLICA</v>
      </c>
      <c r="V135" s="104" t="str">
        <f t="shared" si="19"/>
        <v>NO APLICA</v>
      </c>
      <c r="W135" s="105" t="str">
        <f t="shared" si="20"/>
        <v>NO APLICA</v>
      </c>
      <c r="X135" s="50" t="s">
        <v>751</v>
      </c>
      <c r="Y135" s="34"/>
      <c r="Z135" s="51"/>
      <c r="AA135" s="35"/>
    </row>
    <row r="136" spans="2:27" ht="115.5">
      <c r="B136" s="86" t="s">
        <v>217</v>
      </c>
      <c r="C136" s="93" t="s">
        <v>220</v>
      </c>
      <c r="D136" s="93" t="s">
        <v>341</v>
      </c>
      <c r="E136" s="94" t="s">
        <v>353</v>
      </c>
      <c r="F136" s="95" t="s">
        <v>466</v>
      </c>
      <c r="G136" s="19">
        <v>9000</v>
      </c>
      <c r="H136" s="15">
        <v>2400</v>
      </c>
      <c r="I136" s="20">
        <v>2100</v>
      </c>
      <c r="J136" s="16">
        <v>2400</v>
      </c>
      <c r="K136" s="21">
        <v>2100</v>
      </c>
      <c r="L136" s="15">
        <v>0</v>
      </c>
      <c r="M136" s="123" t="s">
        <v>16</v>
      </c>
      <c r="N136" s="124" t="s">
        <v>16</v>
      </c>
      <c r="O136" s="125" t="s">
        <v>16</v>
      </c>
      <c r="P136" s="103">
        <f t="shared" si="13"/>
        <v>0</v>
      </c>
      <c r="Q136" s="104" t="str">
        <f t="shared" si="14"/>
        <v>NO APLICA</v>
      </c>
      <c r="R136" s="104" t="str">
        <f t="shared" si="15"/>
        <v>NO APLICA</v>
      </c>
      <c r="S136" s="105" t="str">
        <f t="shared" si="16"/>
        <v>NO APLICA</v>
      </c>
      <c r="T136" s="103">
        <f t="shared" si="17"/>
        <v>0</v>
      </c>
      <c r="U136" s="104" t="str">
        <f t="shared" si="18"/>
        <v>NO APLICA</v>
      </c>
      <c r="V136" s="104" t="str">
        <f t="shared" si="19"/>
        <v>NO APLICA</v>
      </c>
      <c r="W136" s="105" t="str">
        <f t="shared" si="20"/>
        <v>NO APLICA</v>
      </c>
      <c r="X136" s="50" t="s">
        <v>752</v>
      </c>
      <c r="Y136" s="34"/>
      <c r="Z136" s="51"/>
      <c r="AA136" s="35"/>
    </row>
    <row r="137" spans="2:27" ht="129">
      <c r="B137" s="86" t="s">
        <v>217</v>
      </c>
      <c r="C137" s="93" t="s">
        <v>631</v>
      </c>
      <c r="D137" s="93" t="s">
        <v>632</v>
      </c>
      <c r="E137" s="94" t="s">
        <v>353</v>
      </c>
      <c r="F137" s="95" t="s">
        <v>371</v>
      </c>
      <c r="G137" s="94">
        <f>H137+I137+J137+K137</f>
        <v>11512</v>
      </c>
      <c r="H137" s="15">
        <v>2878</v>
      </c>
      <c r="I137" s="20">
        <v>2900</v>
      </c>
      <c r="J137" s="16">
        <v>2874</v>
      </c>
      <c r="K137" s="21">
        <v>2860</v>
      </c>
      <c r="L137" s="15">
        <v>2878</v>
      </c>
      <c r="M137" s="123" t="s">
        <v>16</v>
      </c>
      <c r="N137" s="124" t="s">
        <v>16</v>
      </c>
      <c r="O137" s="125" t="s">
        <v>16</v>
      </c>
      <c r="P137" s="103">
        <f t="shared" si="13"/>
        <v>1</v>
      </c>
      <c r="Q137" s="104" t="str">
        <f t="shared" si="14"/>
        <v>NO APLICA</v>
      </c>
      <c r="R137" s="104" t="str">
        <f t="shared" si="15"/>
        <v>NO APLICA</v>
      </c>
      <c r="S137" s="105" t="str">
        <f t="shared" si="16"/>
        <v>NO APLICA</v>
      </c>
      <c r="T137" s="103">
        <f t="shared" si="17"/>
        <v>0.25</v>
      </c>
      <c r="U137" s="104" t="str">
        <f t="shared" si="18"/>
        <v>NO APLICA</v>
      </c>
      <c r="V137" s="104" t="str">
        <f t="shared" si="19"/>
        <v>NO APLICA</v>
      </c>
      <c r="W137" s="105" t="str">
        <f t="shared" si="20"/>
        <v>NO APLICA</v>
      </c>
      <c r="X137" s="50" t="s">
        <v>753</v>
      </c>
      <c r="Y137" s="34"/>
      <c r="Z137" s="51"/>
      <c r="AA137" s="35"/>
    </row>
    <row r="138" spans="2:27" ht="153.75" customHeight="1">
      <c r="B138" s="101" t="s">
        <v>215</v>
      </c>
      <c r="C138" s="51" t="s">
        <v>221</v>
      </c>
      <c r="D138" s="51" t="s">
        <v>342</v>
      </c>
      <c r="E138" s="102" t="s">
        <v>353</v>
      </c>
      <c r="F138" s="92" t="s">
        <v>467</v>
      </c>
      <c r="G138" s="156">
        <f>H138+I138+J138+K138</f>
        <v>30</v>
      </c>
      <c r="H138" s="15">
        <v>6</v>
      </c>
      <c r="I138" s="20">
        <v>7</v>
      </c>
      <c r="J138" s="16">
        <v>8</v>
      </c>
      <c r="K138" s="21">
        <v>9</v>
      </c>
      <c r="L138" s="15">
        <v>7</v>
      </c>
      <c r="M138" s="123" t="s">
        <v>16</v>
      </c>
      <c r="N138" s="124" t="s">
        <v>16</v>
      </c>
      <c r="O138" s="125" t="s">
        <v>16</v>
      </c>
      <c r="P138" s="103">
        <f t="shared" si="13"/>
        <v>1.1666666666666667</v>
      </c>
      <c r="Q138" s="104" t="str">
        <f t="shared" si="14"/>
        <v>NO APLICA</v>
      </c>
      <c r="R138" s="104" t="str">
        <f t="shared" si="15"/>
        <v>NO APLICA</v>
      </c>
      <c r="S138" s="105" t="str">
        <f t="shared" si="16"/>
        <v>NO APLICA</v>
      </c>
      <c r="T138" s="103">
        <f t="shared" si="17"/>
        <v>0.23333333333333334</v>
      </c>
      <c r="U138" s="104" t="str">
        <f t="shared" si="18"/>
        <v>NO APLICA</v>
      </c>
      <c r="V138" s="104" t="str">
        <f t="shared" si="19"/>
        <v>NO APLICA</v>
      </c>
      <c r="W138" s="105" t="str">
        <f t="shared" si="20"/>
        <v>NO APLICA</v>
      </c>
      <c r="X138" s="50" t="s">
        <v>754</v>
      </c>
      <c r="Y138" s="34"/>
      <c r="Z138" s="51"/>
      <c r="AA138" s="35"/>
    </row>
    <row r="139" spans="2:27" ht="138.75" customHeight="1">
      <c r="B139" s="86" t="s">
        <v>217</v>
      </c>
      <c r="C139" s="93" t="s">
        <v>222</v>
      </c>
      <c r="D139" s="93" t="s">
        <v>341</v>
      </c>
      <c r="E139" s="94" t="s">
        <v>353</v>
      </c>
      <c r="F139" s="95" t="s">
        <v>466</v>
      </c>
      <c r="G139" s="94">
        <f>H139+I139+J139+K139</f>
        <v>12880</v>
      </c>
      <c r="H139" s="15">
        <v>2590</v>
      </c>
      <c r="I139" s="20">
        <v>3010</v>
      </c>
      <c r="J139" s="16">
        <v>3430</v>
      </c>
      <c r="K139" s="21">
        <v>3850</v>
      </c>
      <c r="L139" s="15">
        <v>2819</v>
      </c>
      <c r="M139" s="123" t="s">
        <v>16</v>
      </c>
      <c r="N139" s="124" t="s">
        <v>16</v>
      </c>
      <c r="O139" s="125" t="s">
        <v>16</v>
      </c>
      <c r="P139" s="103">
        <f t="shared" si="13"/>
        <v>1.0884169884169883</v>
      </c>
      <c r="Q139" s="104" t="str">
        <f t="shared" si="14"/>
        <v>NO APLICA</v>
      </c>
      <c r="R139" s="104" t="str">
        <f t="shared" si="15"/>
        <v>NO APLICA</v>
      </c>
      <c r="S139" s="105" t="str">
        <f t="shared" si="16"/>
        <v>NO APLICA</v>
      </c>
      <c r="T139" s="103">
        <f t="shared" si="17"/>
        <v>0.2188664596273292</v>
      </c>
      <c r="U139" s="104" t="str">
        <f t="shared" si="18"/>
        <v>NO APLICA</v>
      </c>
      <c r="V139" s="104" t="str">
        <f t="shared" si="19"/>
        <v>NO APLICA</v>
      </c>
      <c r="W139" s="105" t="str">
        <f t="shared" si="20"/>
        <v>NO APLICA</v>
      </c>
      <c r="X139" s="50" t="s">
        <v>755</v>
      </c>
      <c r="Y139" s="34"/>
      <c r="Z139" s="51"/>
      <c r="AA139" s="35"/>
    </row>
    <row r="140" spans="2:27" ht="158.25">
      <c r="B140" s="86" t="s">
        <v>217</v>
      </c>
      <c r="C140" s="93" t="s">
        <v>223</v>
      </c>
      <c r="D140" s="93" t="s">
        <v>343</v>
      </c>
      <c r="E140" s="94" t="s">
        <v>353</v>
      </c>
      <c r="F140" s="95" t="s">
        <v>468</v>
      </c>
      <c r="G140" s="19">
        <v>192</v>
      </c>
      <c r="H140" s="15">
        <v>50</v>
      </c>
      <c r="I140" s="20">
        <v>48</v>
      </c>
      <c r="J140" s="16">
        <v>38</v>
      </c>
      <c r="K140" s="21">
        <v>56</v>
      </c>
      <c r="L140" s="15">
        <v>128</v>
      </c>
      <c r="M140" s="123" t="s">
        <v>16</v>
      </c>
      <c r="N140" s="124" t="s">
        <v>16</v>
      </c>
      <c r="O140" s="125" t="s">
        <v>16</v>
      </c>
      <c r="P140" s="103">
        <f t="shared" si="13"/>
        <v>2.56</v>
      </c>
      <c r="Q140" s="104" t="str">
        <f t="shared" si="14"/>
        <v>NO APLICA</v>
      </c>
      <c r="R140" s="104" t="str">
        <f t="shared" si="15"/>
        <v>NO APLICA</v>
      </c>
      <c r="S140" s="105" t="str">
        <f t="shared" si="16"/>
        <v>NO APLICA</v>
      </c>
      <c r="T140" s="103">
        <f t="shared" si="17"/>
        <v>0.66666666666666663</v>
      </c>
      <c r="U140" s="104" t="str">
        <f t="shared" si="18"/>
        <v>NO APLICA</v>
      </c>
      <c r="V140" s="104" t="str">
        <f t="shared" si="19"/>
        <v>NO APLICA</v>
      </c>
      <c r="W140" s="105" t="str">
        <f t="shared" si="20"/>
        <v>NO APLICA</v>
      </c>
      <c r="X140" s="50" t="s">
        <v>756</v>
      </c>
      <c r="Y140" s="34"/>
      <c r="Z140" s="51"/>
      <c r="AA140" s="35"/>
    </row>
    <row r="141" spans="2:27" ht="145.5" customHeight="1">
      <c r="B141" s="86" t="s">
        <v>217</v>
      </c>
      <c r="C141" s="93" t="s">
        <v>224</v>
      </c>
      <c r="D141" s="93" t="s">
        <v>344</v>
      </c>
      <c r="E141" s="94" t="s">
        <v>353</v>
      </c>
      <c r="F141" s="95" t="s">
        <v>469</v>
      </c>
      <c r="G141" s="19">
        <v>38</v>
      </c>
      <c r="H141" s="15">
        <v>5</v>
      </c>
      <c r="I141" s="20">
        <v>8</v>
      </c>
      <c r="J141" s="16">
        <v>11</v>
      </c>
      <c r="K141" s="21">
        <v>14</v>
      </c>
      <c r="L141" s="15">
        <v>1</v>
      </c>
      <c r="M141" s="123" t="s">
        <v>16</v>
      </c>
      <c r="N141" s="124" t="s">
        <v>16</v>
      </c>
      <c r="O141" s="125" t="s">
        <v>16</v>
      </c>
      <c r="P141" s="103">
        <f t="shared" si="13"/>
        <v>0.2</v>
      </c>
      <c r="Q141" s="104" t="str">
        <f t="shared" si="14"/>
        <v>NO APLICA</v>
      </c>
      <c r="R141" s="104" t="str">
        <f t="shared" si="15"/>
        <v>NO APLICA</v>
      </c>
      <c r="S141" s="105" t="str">
        <f t="shared" si="16"/>
        <v>NO APLICA</v>
      </c>
      <c r="T141" s="103">
        <f t="shared" si="17"/>
        <v>2.6315789473684209E-2</v>
      </c>
      <c r="U141" s="104" t="str">
        <f t="shared" si="18"/>
        <v>NO APLICA</v>
      </c>
      <c r="V141" s="104" t="str">
        <f t="shared" si="19"/>
        <v>NO APLICA</v>
      </c>
      <c r="W141" s="105" t="str">
        <f t="shared" si="20"/>
        <v>NO APLICA</v>
      </c>
      <c r="X141" s="50" t="s">
        <v>757</v>
      </c>
      <c r="Y141" s="34"/>
      <c r="Z141" s="51"/>
      <c r="AA141" s="35"/>
    </row>
    <row r="142" spans="2:27" ht="172.5">
      <c r="B142" s="86" t="s">
        <v>217</v>
      </c>
      <c r="C142" s="93" t="s">
        <v>225</v>
      </c>
      <c r="D142" s="93" t="s">
        <v>345</v>
      </c>
      <c r="E142" s="94" t="s">
        <v>353</v>
      </c>
      <c r="F142" s="95" t="s">
        <v>470</v>
      </c>
      <c r="G142" s="19">
        <v>182</v>
      </c>
      <c r="H142" s="15">
        <v>32</v>
      </c>
      <c r="I142" s="20">
        <v>36</v>
      </c>
      <c r="J142" s="16">
        <v>40</v>
      </c>
      <c r="K142" s="21">
        <v>42</v>
      </c>
      <c r="L142" s="15">
        <v>49</v>
      </c>
      <c r="M142" s="123" t="s">
        <v>16</v>
      </c>
      <c r="N142" s="124" t="s">
        <v>16</v>
      </c>
      <c r="O142" s="125" t="s">
        <v>16</v>
      </c>
      <c r="P142" s="103">
        <f t="shared" si="13"/>
        <v>1.53125</v>
      </c>
      <c r="Q142" s="104" t="str">
        <f t="shared" si="14"/>
        <v>NO APLICA</v>
      </c>
      <c r="R142" s="104" t="str">
        <f t="shared" si="15"/>
        <v>NO APLICA</v>
      </c>
      <c r="S142" s="105" t="str">
        <f t="shared" si="16"/>
        <v>NO APLICA</v>
      </c>
      <c r="T142" s="103">
        <f t="shared" si="17"/>
        <v>0.26923076923076922</v>
      </c>
      <c r="U142" s="104" t="str">
        <f t="shared" si="18"/>
        <v>NO APLICA</v>
      </c>
      <c r="V142" s="104" t="str">
        <f t="shared" si="19"/>
        <v>NO APLICA</v>
      </c>
      <c r="W142" s="105" t="str">
        <f t="shared" si="20"/>
        <v>NO APLICA</v>
      </c>
      <c r="X142" s="50" t="s">
        <v>758</v>
      </c>
      <c r="Y142" s="34"/>
      <c r="Z142" s="51"/>
      <c r="AA142" s="35"/>
    </row>
    <row r="143" spans="2:27" ht="147" customHeight="1">
      <c r="B143" s="86" t="s">
        <v>217</v>
      </c>
      <c r="C143" s="93" t="s">
        <v>226</v>
      </c>
      <c r="D143" s="93" t="s">
        <v>346</v>
      </c>
      <c r="E143" s="94" t="s">
        <v>353</v>
      </c>
      <c r="F143" s="95" t="s">
        <v>454</v>
      </c>
      <c r="G143" s="94">
        <f>H143+I143+J143+K143</f>
        <v>200</v>
      </c>
      <c r="H143" s="15">
        <v>50</v>
      </c>
      <c r="I143" s="20">
        <v>50</v>
      </c>
      <c r="J143" s="16">
        <v>50</v>
      </c>
      <c r="K143" s="21">
        <v>50</v>
      </c>
      <c r="L143" s="15">
        <v>45</v>
      </c>
      <c r="M143" s="123" t="s">
        <v>16</v>
      </c>
      <c r="N143" s="124" t="s">
        <v>16</v>
      </c>
      <c r="O143" s="125" t="s">
        <v>16</v>
      </c>
      <c r="P143" s="103">
        <f t="shared" si="13"/>
        <v>0.9</v>
      </c>
      <c r="Q143" s="104" t="str">
        <f t="shared" si="14"/>
        <v>NO APLICA</v>
      </c>
      <c r="R143" s="104" t="str">
        <f t="shared" si="15"/>
        <v>NO APLICA</v>
      </c>
      <c r="S143" s="105" t="str">
        <f t="shared" si="16"/>
        <v>NO APLICA</v>
      </c>
      <c r="T143" s="103">
        <f t="shared" si="17"/>
        <v>0.22500000000000001</v>
      </c>
      <c r="U143" s="104" t="str">
        <f t="shared" si="18"/>
        <v>NO APLICA</v>
      </c>
      <c r="V143" s="104" t="str">
        <f t="shared" si="19"/>
        <v>NO APLICA</v>
      </c>
      <c r="W143" s="105" t="str">
        <f t="shared" si="20"/>
        <v>NO APLICA</v>
      </c>
      <c r="X143" s="50" t="s">
        <v>759</v>
      </c>
      <c r="Y143" s="34"/>
      <c r="Z143" s="51"/>
      <c r="AA143" s="35"/>
    </row>
    <row r="144" spans="2:27" ht="144">
      <c r="B144" s="101" t="s">
        <v>227</v>
      </c>
      <c r="C144" s="51" t="s">
        <v>228</v>
      </c>
      <c r="D144" s="51" t="s">
        <v>347</v>
      </c>
      <c r="E144" s="102" t="s">
        <v>353</v>
      </c>
      <c r="F144" s="92" t="s">
        <v>471</v>
      </c>
      <c r="G144" s="19">
        <v>200</v>
      </c>
      <c r="H144" s="15">
        <v>60</v>
      </c>
      <c r="I144" s="20">
        <v>35</v>
      </c>
      <c r="J144" s="16">
        <v>60</v>
      </c>
      <c r="K144" s="21">
        <v>45</v>
      </c>
      <c r="L144" s="15">
        <v>96</v>
      </c>
      <c r="M144" s="123" t="s">
        <v>16</v>
      </c>
      <c r="N144" s="124" t="s">
        <v>16</v>
      </c>
      <c r="O144" s="125" t="s">
        <v>16</v>
      </c>
      <c r="P144" s="103">
        <f t="shared" si="13"/>
        <v>1.6</v>
      </c>
      <c r="Q144" s="104" t="str">
        <f t="shared" si="14"/>
        <v>NO APLICA</v>
      </c>
      <c r="R144" s="104" t="str">
        <f t="shared" si="15"/>
        <v>NO APLICA</v>
      </c>
      <c r="S144" s="105" t="str">
        <f t="shared" si="16"/>
        <v>NO APLICA</v>
      </c>
      <c r="T144" s="103">
        <f t="shared" si="17"/>
        <v>0.48</v>
      </c>
      <c r="U144" s="104" t="str">
        <f t="shared" si="18"/>
        <v>NO APLICA</v>
      </c>
      <c r="V144" s="104" t="str">
        <f t="shared" si="19"/>
        <v>NO APLICA</v>
      </c>
      <c r="W144" s="105" t="str">
        <f t="shared" si="20"/>
        <v>NO APLICA</v>
      </c>
      <c r="X144" s="50" t="s">
        <v>760</v>
      </c>
      <c r="Y144" s="34"/>
      <c r="Z144" s="51"/>
      <c r="AA144" s="35"/>
    </row>
    <row r="145" spans="2:27" ht="138" customHeight="1">
      <c r="B145" s="86" t="s">
        <v>229</v>
      </c>
      <c r="C145" s="93" t="s">
        <v>230</v>
      </c>
      <c r="D145" s="93" t="s">
        <v>348</v>
      </c>
      <c r="E145" s="94" t="s">
        <v>353</v>
      </c>
      <c r="F145" s="95" t="s">
        <v>472</v>
      </c>
      <c r="G145" s="19">
        <v>48</v>
      </c>
      <c r="H145" s="15">
        <v>14</v>
      </c>
      <c r="I145" s="20">
        <v>10</v>
      </c>
      <c r="J145" s="16">
        <v>14</v>
      </c>
      <c r="K145" s="21">
        <v>10</v>
      </c>
      <c r="L145" s="15">
        <v>10</v>
      </c>
      <c r="M145" s="123" t="s">
        <v>16</v>
      </c>
      <c r="N145" s="124" t="s">
        <v>16</v>
      </c>
      <c r="O145" s="125" t="s">
        <v>16</v>
      </c>
      <c r="P145" s="103">
        <f t="shared" ref="P145:P149" si="21">IFERROR(L145/H145,"NO APLICA")</f>
        <v>0.7142857142857143</v>
      </c>
      <c r="Q145" s="104" t="str">
        <f t="shared" ref="Q145:Q149" si="22">IFERROR(M145/I145,"NO APLICA")</f>
        <v>NO APLICA</v>
      </c>
      <c r="R145" s="104" t="str">
        <f t="shared" ref="R145:R149" si="23">IFERROR(N145/J145,"NO APLICA")</f>
        <v>NO APLICA</v>
      </c>
      <c r="S145" s="105" t="str">
        <f t="shared" ref="S145:S149" si="24">IFERROR(O145/K145,"NO APLICA")</f>
        <v>NO APLICA</v>
      </c>
      <c r="T145" s="103">
        <f t="shared" ref="T145:T149" si="25">IFERROR(L145/G145,"NO APLICA")</f>
        <v>0.20833333333333334</v>
      </c>
      <c r="U145" s="104" t="str">
        <f t="shared" ref="U145:U149" si="26">IFERROR((L145+M145)/G145,"NO APLICA")</f>
        <v>NO APLICA</v>
      </c>
      <c r="V145" s="104" t="str">
        <f t="shared" ref="V145:V149" si="27">IFERROR((L145+M145+N145)/G145,"NO APLICA")</f>
        <v>NO APLICA</v>
      </c>
      <c r="W145" s="105" t="str">
        <f t="shared" ref="W145:W149" si="28">IFERROR((L145+M145+N145+O145)/G145,"NO APLICA")</f>
        <v>NO APLICA</v>
      </c>
      <c r="X145" s="50" t="s">
        <v>761</v>
      </c>
      <c r="Y145" s="34"/>
      <c r="Z145" s="51"/>
      <c r="AA145" s="35"/>
    </row>
    <row r="146" spans="2:27" ht="174" customHeight="1">
      <c r="B146" s="101" t="s">
        <v>227</v>
      </c>
      <c r="C146" s="51" t="s">
        <v>231</v>
      </c>
      <c r="D146" s="51" t="s">
        <v>349</v>
      </c>
      <c r="E146" s="102" t="s">
        <v>353</v>
      </c>
      <c r="F146" s="92" t="s">
        <v>473</v>
      </c>
      <c r="G146" s="19">
        <v>5000</v>
      </c>
      <c r="H146" s="15">
        <v>1250</v>
      </c>
      <c r="I146" s="20">
        <v>1250</v>
      </c>
      <c r="J146" s="16">
        <v>1250</v>
      </c>
      <c r="K146" s="21">
        <v>1250</v>
      </c>
      <c r="L146" s="15">
        <v>1920</v>
      </c>
      <c r="M146" s="123" t="s">
        <v>16</v>
      </c>
      <c r="N146" s="124" t="s">
        <v>16</v>
      </c>
      <c r="O146" s="125" t="s">
        <v>16</v>
      </c>
      <c r="P146" s="103">
        <f t="shared" si="21"/>
        <v>1.536</v>
      </c>
      <c r="Q146" s="104" t="str">
        <f t="shared" si="22"/>
        <v>NO APLICA</v>
      </c>
      <c r="R146" s="104" t="str">
        <f t="shared" si="23"/>
        <v>NO APLICA</v>
      </c>
      <c r="S146" s="105" t="str">
        <f t="shared" si="24"/>
        <v>NO APLICA</v>
      </c>
      <c r="T146" s="103">
        <f t="shared" si="25"/>
        <v>0.38400000000000001</v>
      </c>
      <c r="U146" s="104" t="str">
        <f t="shared" si="26"/>
        <v>NO APLICA</v>
      </c>
      <c r="V146" s="104" t="str">
        <f t="shared" si="27"/>
        <v>NO APLICA</v>
      </c>
      <c r="W146" s="105" t="str">
        <f t="shared" si="28"/>
        <v>NO APLICA</v>
      </c>
      <c r="X146" s="50" t="s">
        <v>762</v>
      </c>
      <c r="Y146" s="34"/>
      <c r="Z146" s="51"/>
      <c r="AA146" s="35"/>
    </row>
    <row r="147" spans="2:27" ht="144">
      <c r="B147" s="86" t="s">
        <v>229</v>
      </c>
      <c r="C147" s="93" t="s">
        <v>232</v>
      </c>
      <c r="D147" s="93" t="s">
        <v>350</v>
      </c>
      <c r="E147" s="94" t="s">
        <v>353</v>
      </c>
      <c r="F147" s="95" t="s">
        <v>474</v>
      </c>
      <c r="G147" s="19">
        <v>21</v>
      </c>
      <c r="H147" s="86">
        <v>3</v>
      </c>
      <c r="I147" s="20">
        <v>5</v>
      </c>
      <c r="J147" s="16">
        <v>7</v>
      </c>
      <c r="K147" s="21">
        <v>6</v>
      </c>
      <c r="L147" s="15">
        <v>3</v>
      </c>
      <c r="M147" s="123" t="s">
        <v>16</v>
      </c>
      <c r="N147" s="124" t="s">
        <v>16</v>
      </c>
      <c r="O147" s="125" t="s">
        <v>16</v>
      </c>
      <c r="P147" s="103">
        <f t="shared" si="21"/>
        <v>1</v>
      </c>
      <c r="Q147" s="104" t="str">
        <f t="shared" si="22"/>
        <v>NO APLICA</v>
      </c>
      <c r="R147" s="104" t="str">
        <f t="shared" si="23"/>
        <v>NO APLICA</v>
      </c>
      <c r="S147" s="105" t="str">
        <f t="shared" si="24"/>
        <v>NO APLICA</v>
      </c>
      <c r="T147" s="103">
        <f t="shared" si="25"/>
        <v>0.14285714285714285</v>
      </c>
      <c r="U147" s="104" t="str">
        <f t="shared" si="26"/>
        <v>NO APLICA</v>
      </c>
      <c r="V147" s="104" t="str">
        <f t="shared" si="27"/>
        <v>NO APLICA</v>
      </c>
      <c r="W147" s="105" t="str">
        <f t="shared" si="28"/>
        <v>NO APLICA</v>
      </c>
      <c r="X147" s="50" t="s">
        <v>763</v>
      </c>
      <c r="Y147" s="34"/>
      <c r="Z147" s="51"/>
      <c r="AA147" s="35"/>
    </row>
    <row r="148" spans="2:27" ht="128.25" customHeight="1">
      <c r="B148" s="86" t="s">
        <v>229</v>
      </c>
      <c r="C148" s="93" t="s">
        <v>233</v>
      </c>
      <c r="D148" s="93" t="s">
        <v>351</v>
      </c>
      <c r="E148" s="94" t="s">
        <v>353</v>
      </c>
      <c r="F148" s="95" t="s">
        <v>475</v>
      </c>
      <c r="G148" s="19">
        <v>40</v>
      </c>
      <c r="H148" s="15">
        <v>12</v>
      </c>
      <c r="I148" s="20">
        <v>8</v>
      </c>
      <c r="J148" s="16">
        <v>12</v>
      </c>
      <c r="K148" s="21">
        <v>8</v>
      </c>
      <c r="L148" s="15">
        <v>11</v>
      </c>
      <c r="M148" s="123" t="s">
        <v>16</v>
      </c>
      <c r="N148" s="124" t="s">
        <v>16</v>
      </c>
      <c r="O148" s="125" t="s">
        <v>16</v>
      </c>
      <c r="P148" s="103">
        <f t="shared" si="21"/>
        <v>0.91666666666666663</v>
      </c>
      <c r="Q148" s="104" t="str">
        <f t="shared" si="22"/>
        <v>NO APLICA</v>
      </c>
      <c r="R148" s="104" t="str">
        <f t="shared" si="23"/>
        <v>NO APLICA</v>
      </c>
      <c r="S148" s="105" t="str">
        <f t="shared" si="24"/>
        <v>NO APLICA</v>
      </c>
      <c r="T148" s="103">
        <f t="shared" si="25"/>
        <v>0.27500000000000002</v>
      </c>
      <c r="U148" s="104" t="str">
        <f t="shared" si="26"/>
        <v>NO APLICA</v>
      </c>
      <c r="V148" s="104" t="str">
        <f t="shared" si="27"/>
        <v>NO APLICA</v>
      </c>
      <c r="W148" s="105" t="str">
        <f t="shared" si="28"/>
        <v>NO APLICA</v>
      </c>
      <c r="X148" s="50" t="s">
        <v>764</v>
      </c>
      <c r="Y148" s="34"/>
      <c r="Z148" s="51"/>
      <c r="AA148" s="35"/>
    </row>
    <row r="149" spans="2:27" ht="144.75" thickBot="1">
      <c r="B149" s="59" t="s">
        <v>229</v>
      </c>
      <c r="C149" s="65" t="s">
        <v>234</v>
      </c>
      <c r="D149" s="65" t="s">
        <v>352</v>
      </c>
      <c r="E149" s="60" t="s">
        <v>353</v>
      </c>
      <c r="F149" s="100" t="s">
        <v>476</v>
      </c>
      <c r="G149" s="83">
        <v>12</v>
      </c>
      <c r="H149" s="59">
        <v>5</v>
      </c>
      <c r="I149" s="84">
        <v>2</v>
      </c>
      <c r="J149" s="60">
        <v>3</v>
      </c>
      <c r="K149" s="85">
        <v>2</v>
      </c>
      <c r="L149" s="59">
        <v>1</v>
      </c>
      <c r="M149" s="133" t="s">
        <v>16</v>
      </c>
      <c r="N149" s="134" t="s">
        <v>16</v>
      </c>
      <c r="O149" s="135" t="s">
        <v>16</v>
      </c>
      <c r="P149" s="61">
        <f t="shared" si="21"/>
        <v>0.2</v>
      </c>
      <c r="Q149" s="62" t="str">
        <f t="shared" si="22"/>
        <v>NO APLICA</v>
      </c>
      <c r="R149" s="62" t="str">
        <f t="shared" si="23"/>
        <v>NO APLICA</v>
      </c>
      <c r="S149" s="63" t="str">
        <f t="shared" si="24"/>
        <v>NO APLICA</v>
      </c>
      <c r="T149" s="61">
        <f t="shared" si="25"/>
        <v>8.3333333333333329E-2</v>
      </c>
      <c r="U149" s="62" t="str">
        <f t="shared" si="26"/>
        <v>NO APLICA</v>
      </c>
      <c r="V149" s="62" t="str">
        <f t="shared" si="27"/>
        <v>NO APLICA</v>
      </c>
      <c r="W149" s="63" t="str">
        <f t="shared" si="28"/>
        <v>NO APLICA</v>
      </c>
      <c r="X149" s="64" t="s">
        <v>765</v>
      </c>
      <c r="Y149" s="65"/>
      <c r="Z149" s="66"/>
      <c r="AA149" s="67"/>
    </row>
    <row r="150" spans="2:27" ht="15.75" thickBot="1"/>
    <row r="151" spans="2:27" ht="27.95" customHeight="1" thickBot="1">
      <c r="G151" s="174" t="s">
        <v>27</v>
      </c>
      <c r="H151" s="175"/>
      <c r="I151" s="175"/>
      <c r="J151" s="175"/>
      <c r="K151" s="175"/>
      <c r="L151" s="175"/>
      <c r="M151" s="175"/>
      <c r="N151" s="175"/>
      <c r="O151" s="175"/>
      <c r="P151" s="175"/>
      <c r="Q151" s="175"/>
      <c r="R151" s="175"/>
      <c r="S151" s="175"/>
      <c r="T151" s="175"/>
      <c r="U151" s="175"/>
      <c r="V151" s="175"/>
      <c r="W151" s="176"/>
      <c r="X151" s="162" t="s">
        <v>26</v>
      </c>
      <c r="Y151" s="163"/>
      <c r="Z151" s="163"/>
      <c r="AA151" s="164"/>
    </row>
    <row r="152" spans="2:27" ht="31.5" customHeight="1" thickBot="1">
      <c r="G152" s="177" t="s">
        <v>10</v>
      </c>
      <c r="H152" s="179" t="s">
        <v>11</v>
      </c>
      <c r="I152" s="180"/>
      <c r="J152" s="180"/>
      <c r="K152" s="181"/>
      <c r="L152" s="179" t="s">
        <v>12</v>
      </c>
      <c r="M152" s="180"/>
      <c r="N152" s="180"/>
      <c r="O152" s="181"/>
      <c r="P152" s="190" t="s">
        <v>13</v>
      </c>
      <c r="Q152" s="191"/>
      <c r="R152" s="191"/>
      <c r="S152" s="192"/>
      <c r="T152" s="190" t="s">
        <v>14</v>
      </c>
      <c r="U152" s="191"/>
      <c r="V152" s="191"/>
      <c r="W152" s="192"/>
      <c r="X152" s="165"/>
      <c r="Y152" s="166"/>
      <c r="Z152" s="166"/>
      <c r="AA152" s="167"/>
    </row>
    <row r="153" spans="2:27" ht="48.95" customHeight="1" thickBot="1">
      <c r="G153" s="178"/>
      <c r="H153" s="27" t="s">
        <v>32</v>
      </c>
      <c r="I153" s="36" t="s">
        <v>33</v>
      </c>
      <c r="J153" s="30" t="s">
        <v>34</v>
      </c>
      <c r="K153" s="36" t="s">
        <v>35</v>
      </c>
      <c r="L153" s="27" t="s">
        <v>32</v>
      </c>
      <c r="M153" s="36" t="s">
        <v>33</v>
      </c>
      <c r="N153" s="30" t="s">
        <v>34</v>
      </c>
      <c r="O153" s="36" t="s">
        <v>35</v>
      </c>
      <c r="P153" s="32" t="s">
        <v>6</v>
      </c>
      <c r="Q153" s="38" t="s">
        <v>7</v>
      </c>
      <c r="R153" s="33" t="s">
        <v>8</v>
      </c>
      <c r="S153" s="38" t="s">
        <v>9</v>
      </c>
      <c r="T153" s="33" t="s">
        <v>6</v>
      </c>
      <c r="U153" s="38" t="s">
        <v>7</v>
      </c>
      <c r="V153" s="33" t="s">
        <v>8</v>
      </c>
      <c r="W153" s="39" t="s">
        <v>9</v>
      </c>
      <c r="X153" s="44" t="s">
        <v>6</v>
      </c>
      <c r="Y153" s="40" t="s">
        <v>7</v>
      </c>
      <c r="Z153" s="46" t="s">
        <v>8</v>
      </c>
      <c r="AA153" s="42" t="s">
        <v>9</v>
      </c>
    </row>
    <row r="154" spans="2:27" ht="53.25" customHeight="1" thickBot="1">
      <c r="G154" s="29">
        <v>40657760.350000001</v>
      </c>
      <c r="H154" s="28">
        <v>11766112.83</v>
      </c>
      <c r="I154" s="37">
        <v>9568270.6400000006</v>
      </c>
      <c r="J154" s="31">
        <v>9217534.7100000009</v>
      </c>
      <c r="K154" s="37">
        <v>10105842.17</v>
      </c>
      <c r="L154" s="28">
        <v>6618846.4500000002</v>
      </c>
      <c r="M154" s="37"/>
      <c r="N154" s="31"/>
      <c r="O154" s="37"/>
      <c r="P154" s="1">
        <f>IFERROR(L154/H154,"NO APLICA")</f>
        <v>0.56253467441889216</v>
      </c>
      <c r="Q154" s="2">
        <f>IFERROR(M154/I154,"NO APLICA")</f>
        <v>0</v>
      </c>
      <c r="R154" s="2">
        <f>IFERROR(N154/J154,"NO APLICA")</f>
        <v>0</v>
      </c>
      <c r="S154" s="2">
        <f>IFERROR(O154/K154,"NO APLICA")</f>
        <v>0</v>
      </c>
      <c r="T154" s="2">
        <f>IFERROR(L154/G154,"NO APLICA")</f>
        <v>0.16279417245372199</v>
      </c>
      <c r="U154" s="2">
        <f>IFERROR((L154+M154)/G154,"NO APLICA")</f>
        <v>0.16279417245372199</v>
      </c>
      <c r="V154" s="2">
        <f>IFERROR((L154+M154+N154)/G154,"NO APLICA")</f>
        <v>0.16279417245372199</v>
      </c>
      <c r="W154" s="3">
        <f>IFERROR((L154+M154+N154+O154)/G154,"NO APLICA")</f>
        <v>0.16279417245372199</v>
      </c>
      <c r="X154" s="45" t="s">
        <v>634</v>
      </c>
      <c r="Y154" s="41"/>
      <c r="Z154" s="47"/>
      <c r="AA154" s="43"/>
    </row>
    <row r="158" spans="2:27">
      <c r="B158" s="208"/>
      <c r="C158" s="208"/>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row>
    <row r="159" spans="2:27" ht="37.5" customHeight="1">
      <c r="B159" s="208"/>
      <c r="C159" s="208"/>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row>
    <row r="160" spans="2:27">
      <c r="B160" s="208"/>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row>
    <row r="161" spans="2:27">
      <c r="B161" s="208"/>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row>
    <row r="162" spans="2:27">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row>
    <row r="163" spans="2:27">
      <c r="B163" s="208"/>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row>
    <row r="164" spans="2:27">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row>
    <row r="165" spans="2:27">
      <c r="B165" s="208"/>
      <c r="C165" s="208"/>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row>
    <row r="166" spans="2:27">
      <c r="B166" s="208"/>
      <c r="C166" s="208"/>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row>
    <row r="167" spans="2:27">
      <c r="B167" s="208"/>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row>
    <row r="168" spans="2:27">
      <c r="B168" s="208"/>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row>
    <row r="169" spans="2:27">
      <c r="B169" s="208"/>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row>
    <row r="170" spans="2:27">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row>
    <row r="171" spans="2:27">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row>
    <row r="172" spans="2:27">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row>
    <row r="173" spans="2:27">
      <c r="B173" s="208"/>
      <c r="C173" s="208"/>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row>
    <row r="174" spans="2:27">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row>
    <row r="175" spans="2:27">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row>
  </sheetData>
  <mergeCells count="28">
    <mergeCell ref="B158:AA175"/>
    <mergeCell ref="C114:C115"/>
    <mergeCell ref="B11:B12"/>
    <mergeCell ref="C11:C12"/>
    <mergeCell ref="D11:F11"/>
    <mergeCell ref="B13:B14"/>
    <mergeCell ref="C13:C14"/>
    <mergeCell ref="B73:B74"/>
    <mergeCell ref="C73:C74"/>
    <mergeCell ref="B114:B115"/>
    <mergeCell ref="X151:AA152"/>
    <mergeCell ref="X10:AA11"/>
    <mergeCell ref="G151:W151"/>
    <mergeCell ref="G152:G153"/>
    <mergeCell ref="H152:K152"/>
    <mergeCell ref="G10:W10"/>
    <mergeCell ref="G11:K11"/>
    <mergeCell ref="L11:O11"/>
    <mergeCell ref="P11:S11"/>
    <mergeCell ref="T11:W11"/>
    <mergeCell ref="L152:O152"/>
    <mergeCell ref="P152:S152"/>
    <mergeCell ref="T152:W152"/>
    <mergeCell ref="E2:V2"/>
    <mergeCell ref="E3:V3"/>
    <mergeCell ref="E4:V4"/>
    <mergeCell ref="E5:V5"/>
    <mergeCell ref="E6:V6"/>
  </mergeCells>
  <conditionalFormatting sqref="P154:W154">
    <cfRule type="cellIs" dxfId="48" priority="54" operator="equal">
      <formula>"NO APLICA"</formula>
    </cfRule>
    <cfRule type="cellIs" dxfId="47" priority="56" operator="lessThanOrEqual">
      <formula>0.5</formula>
    </cfRule>
    <cfRule type="cellIs" dxfId="46" priority="57" operator="between">
      <formula>0.5</formula>
      <formula>0.7</formula>
    </cfRule>
    <cfRule type="cellIs" dxfId="45" priority="58" operator="between">
      <formula>0.7</formula>
      <formula>1.2</formula>
    </cfRule>
    <cfRule type="cellIs" dxfId="44" priority="59" operator="equal">
      <formula>0.7</formula>
    </cfRule>
    <cfRule type="cellIs" dxfId="43" priority="60" operator="greaterThan">
      <formula>0.7</formula>
    </cfRule>
  </conditionalFormatting>
  <conditionalFormatting sqref="P154:W154">
    <cfRule type="cellIs" dxfId="42" priority="55" operator="greaterThanOrEqual">
      <formula>1.2</formula>
    </cfRule>
  </conditionalFormatting>
  <conditionalFormatting sqref="Q15:S15 U15:W15">
    <cfRule type="cellIs" dxfId="41" priority="38" operator="equal">
      <formula>"NO APLICA"</formula>
    </cfRule>
    <cfRule type="cellIs" dxfId="40" priority="39" operator="greaterThanOrEqual">
      <formula>1.2</formula>
    </cfRule>
    <cfRule type="cellIs" dxfId="39" priority="40" operator="lessThanOrEqual">
      <formula>0.5</formula>
    </cfRule>
    <cfRule type="cellIs" dxfId="38" priority="41" operator="between">
      <formula>0.5</formula>
      <formula>0.7</formula>
    </cfRule>
    <cfRule type="cellIs" dxfId="37" priority="42" operator="between">
      <formula>0.7</formula>
      <formula>1.2</formula>
    </cfRule>
  </conditionalFormatting>
  <conditionalFormatting sqref="P16:W16 P15 T15">
    <cfRule type="cellIs" dxfId="36" priority="33" operator="equal">
      <formula>"NO APLICA"</formula>
    </cfRule>
    <cfRule type="cellIs" dxfId="35" priority="34" operator="greaterThanOrEqual">
      <formula>1.2</formula>
    </cfRule>
    <cfRule type="cellIs" dxfId="34" priority="35" operator="lessThanOrEqual">
      <formula>0.5</formula>
    </cfRule>
    <cfRule type="cellIs" dxfId="33" priority="36" operator="between">
      <formula>0.5</formula>
      <formula>0.7</formula>
    </cfRule>
    <cfRule type="cellIs" dxfId="32" priority="37" operator="between">
      <formula>0.7</formula>
      <formula>1.2</formula>
    </cfRule>
  </conditionalFormatting>
  <conditionalFormatting sqref="P17:W149">
    <cfRule type="cellIs" dxfId="31" priority="28" operator="equal">
      <formula>"NO APLICA"</formula>
    </cfRule>
    <cfRule type="cellIs" dxfId="30" priority="29" operator="greaterThanOrEqual">
      <formula>1.2</formula>
    </cfRule>
    <cfRule type="cellIs" dxfId="29" priority="30" operator="lessThanOrEqual">
      <formula>0.5</formula>
    </cfRule>
    <cfRule type="cellIs" dxfId="28" priority="31" operator="between">
      <formula>0.5</formula>
      <formula>0.7</formula>
    </cfRule>
    <cfRule type="cellIs" dxfId="27" priority="32" operator="between">
      <formula>0.7</formula>
      <formula>1.2</formula>
    </cfRule>
  </conditionalFormatting>
  <conditionalFormatting sqref="P14">
    <cfRule type="cellIs" dxfId="26" priority="24" operator="equal">
      <formula>"NO APLICA"</formula>
    </cfRule>
    <cfRule type="cellIs" dxfId="25" priority="25" operator="between">
      <formula>1</formula>
      <formula>1.02</formula>
    </cfRule>
    <cfRule type="cellIs" dxfId="24" priority="26" operator="between">
      <formula>1.02</formula>
      <formula>1.77</formula>
    </cfRule>
    <cfRule type="cellIs" dxfId="23" priority="27" operator="greaterThan">
      <formula>1.77</formula>
    </cfRule>
  </conditionalFormatting>
  <conditionalFormatting sqref="P13">
    <cfRule type="cellIs" dxfId="22" priority="19" operator="equal">
      <formula>"NO APLICA"</formula>
    </cfRule>
    <cfRule type="cellIs" dxfId="21" priority="20" operator="greaterThanOrEqual">
      <formula>1.2</formula>
    </cfRule>
    <cfRule type="cellIs" dxfId="20" priority="21" operator="lessThanOrEqual">
      <formula>0.5</formula>
    </cfRule>
    <cfRule type="cellIs" dxfId="19" priority="22" operator="between">
      <formula>0.5</formula>
      <formula>0.7</formula>
    </cfRule>
    <cfRule type="cellIs" dxfId="18" priority="23" operator="between">
      <formula>0.7</formula>
      <formula>1.2</formula>
    </cfRule>
  </conditionalFormatting>
  <conditionalFormatting sqref="Q14:S14">
    <cfRule type="cellIs" dxfId="17" priority="15" operator="equal">
      <formula>"NO APLICA"</formula>
    </cfRule>
    <cfRule type="cellIs" dxfId="16" priority="16" operator="between">
      <formula>1</formula>
      <formula>1.02</formula>
    </cfRule>
    <cfRule type="cellIs" dxfId="15" priority="17" operator="between">
      <formula>1.02</formula>
      <formula>1.77</formula>
    </cfRule>
    <cfRule type="cellIs" dxfId="14" priority="18" operator="greaterThan">
      <formula>1.77</formula>
    </cfRule>
  </conditionalFormatting>
  <conditionalFormatting sqref="Q13:S13">
    <cfRule type="cellIs" dxfId="13" priority="10" operator="equal">
      <formula>"NO APLICA"</formula>
    </cfRule>
    <cfRule type="cellIs" dxfId="12" priority="11" operator="greaterThanOrEqual">
      <formula>1.2</formula>
    </cfRule>
    <cfRule type="cellIs" dxfId="11" priority="12" operator="lessThanOrEqual">
      <formula>0.5</formula>
    </cfRule>
    <cfRule type="cellIs" dxfId="10" priority="13" operator="between">
      <formula>0.5</formula>
      <formula>0.7</formula>
    </cfRule>
    <cfRule type="cellIs" dxfId="9" priority="14" operator="between">
      <formula>0.7</formula>
      <formula>1.2</formula>
    </cfRule>
  </conditionalFormatting>
  <conditionalFormatting sqref="T14:W14">
    <cfRule type="cellIs" dxfId="8" priority="6" operator="equal">
      <formula>"NO APLICA"</formula>
    </cfRule>
    <cfRule type="cellIs" dxfId="7" priority="7" operator="between">
      <formula>1</formula>
      <formula>1.02</formula>
    </cfRule>
    <cfRule type="cellIs" dxfId="6" priority="8" operator="between">
      <formula>1.02</formula>
      <formula>1.77</formula>
    </cfRule>
    <cfRule type="cellIs" dxfId="5" priority="9" operator="greaterThan">
      <formula>1.77</formula>
    </cfRule>
  </conditionalFormatting>
  <conditionalFormatting sqref="T13:W13">
    <cfRule type="cellIs" dxfId="4" priority="1" operator="equal">
      <formula>"NO APLICA"</formula>
    </cfRule>
    <cfRule type="cellIs" dxfId="3" priority="2" operator="greaterThanOrEqual">
      <formula>1.2</formula>
    </cfRule>
    <cfRule type="cellIs" dxfId="2" priority="3" operator="lessThanOrEqual">
      <formula>0.5</formula>
    </cfRule>
    <cfRule type="cellIs" dxfId="1" priority="4" operator="between">
      <formula>0.5</formula>
      <formula>0.7</formula>
    </cfRule>
    <cfRule type="cellIs" dxfId="0" priority="5" operator="between">
      <formula>0.7</formula>
      <formula>1.2</formula>
    </cfRule>
  </conditionalFormatting>
  <pageMargins left="0.25" right="0.25" top="0.75" bottom="0.42" header="0.3" footer="0.3"/>
  <pageSetup paperSize="5" scale="3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36"/>
  <sheetViews>
    <sheetView zoomScale="90" zoomScaleNormal="90" workbookViewId="0">
      <selection activeCell="A6" sqref="A6"/>
    </sheetView>
  </sheetViews>
  <sheetFormatPr baseColWidth="10" defaultRowHeight="12"/>
  <cols>
    <col min="1" max="1" width="29.28515625" style="140" customWidth="1"/>
    <col min="2" max="2" width="70.42578125" style="140" customWidth="1"/>
    <col min="3" max="16384" width="11.42578125" style="140"/>
  </cols>
  <sheetData>
    <row r="2" spans="1:3" ht="36">
      <c r="A2" s="137" t="s">
        <v>38</v>
      </c>
      <c r="B2" s="138" t="s">
        <v>483</v>
      </c>
      <c r="C2" s="139">
        <v>54330</v>
      </c>
    </row>
    <row r="3" spans="1:3" ht="24">
      <c r="A3" s="141" t="s">
        <v>40</v>
      </c>
      <c r="B3" s="142" t="s">
        <v>484</v>
      </c>
      <c r="C3" s="143">
        <v>13</v>
      </c>
    </row>
    <row r="4" spans="1:3" ht="24">
      <c r="A4" s="144" t="s">
        <v>42</v>
      </c>
      <c r="B4" s="145" t="s">
        <v>485</v>
      </c>
      <c r="C4" s="143">
        <v>445</v>
      </c>
    </row>
    <row r="5" spans="1:3" ht="36">
      <c r="A5" s="144" t="s">
        <v>44</v>
      </c>
      <c r="B5" s="145" t="s">
        <v>486</v>
      </c>
      <c r="C5" s="143">
        <v>60</v>
      </c>
    </row>
    <row r="6" spans="1:3" ht="36">
      <c r="A6" s="144" t="s">
        <v>44</v>
      </c>
      <c r="B6" s="145" t="s">
        <v>487</v>
      </c>
      <c r="C6" s="143">
        <v>24</v>
      </c>
    </row>
    <row r="7" spans="1:3" ht="24">
      <c r="A7" s="144" t="s">
        <v>47</v>
      </c>
      <c r="B7" s="145" t="s">
        <v>488</v>
      </c>
      <c r="C7" s="143">
        <v>4</v>
      </c>
    </row>
    <row r="8" spans="1:3" ht="24">
      <c r="A8" s="144" t="s">
        <v>47</v>
      </c>
      <c r="B8" s="145" t="s">
        <v>489</v>
      </c>
      <c r="C8" s="143">
        <v>189</v>
      </c>
    </row>
    <row r="9" spans="1:3" ht="36">
      <c r="A9" s="144" t="s">
        <v>50</v>
      </c>
      <c r="B9" s="145" t="s">
        <v>490</v>
      </c>
      <c r="C9" s="143">
        <v>20</v>
      </c>
    </row>
    <row r="10" spans="1:3" ht="36">
      <c r="A10" s="144" t="s">
        <v>52</v>
      </c>
      <c r="B10" s="145" t="s">
        <v>491</v>
      </c>
      <c r="C10" s="143">
        <v>99</v>
      </c>
    </row>
    <row r="11" spans="1:3" ht="24">
      <c r="A11" s="141" t="s">
        <v>54</v>
      </c>
      <c r="B11" s="142" t="s">
        <v>492</v>
      </c>
      <c r="C11" s="143">
        <v>89</v>
      </c>
    </row>
    <row r="12" spans="1:3" ht="24">
      <c r="A12" s="144" t="s">
        <v>56</v>
      </c>
      <c r="B12" s="145" t="s">
        <v>493</v>
      </c>
      <c r="C12" s="143">
        <v>63</v>
      </c>
    </row>
    <row r="13" spans="1:3" ht="24">
      <c r="A13" s="144" t="s">
        <v>56</v>
      </c>
      <c r="B13" s="145" t="s">
        <v>494</v>
      </c>
      <c r="C13" s="143">
        <v>26</v>
      </c>
    </row>
    <row r="14" spans="1:3" ht="36">
      <c r="A14" s="141" t="s">
        <v>59</v>
      </c>
      <c r="B14" s="142" t="s">
        <v>495</v>
      </c>
      <c r="C14" s="143">
        <v>6969</v>
      </c>
    </row>
    <row r="15" spans="1:3" ht="36">
      <c r="A15" s="144" t="s">
        <v>61</v>
      </c>
      <c r="B15" s="145" t="s">
        <v>496</v>
      </c>
      <c r="C15" s="143">
        <v>284</v>
      </c>
    </row>
    <row r="16" spans="1:3" ht="36">
      <c r="A16" s="144" t="s">
        <v>61</v>
      </c>
      <c r="B16" s="145" t="s">
        <v>497</v>
      </c>
      <c r="C16" s="143">
        <v>4059</v>
      </c>
    </row>
    <row r="17" spans="1:3" ht="36">
      <c r="A17" s="144" t="s">
        <v>61</v>
      </c>
      <c r="B17" s="145" t="s">
        <v>498</v>
      </c>
      <c r="C17" s="143">
        <v>2656</v>
      </c>
    </row>
    <row r="18" spans="1:3" ht="36">
      <c r="A18" s="141" t="s">
        <v>65</v>
      </c>
      <c r="B18" s="142" t="s">
        <v>499</v>
      </c>
      <c r="C18" s="143">
        <v>26</v>
      </c>
    </row>
    <row r="19" spans="1:3" ht="36">
      <c r="A19" s="144" t="s">
        <v>67</v>
      </c>
      <c r="B19" s="145" t="s">
        <v>500</v>
      </c>
      <c r="C19" s="143">
        <v>19</v>
      </c>
    </row>
    <row r="20" spans="1:3" ht="36">
      <c r="A20" s="144" t="s">
        <v>67</v>
      </c>
      <c r="B20" s="145" t="s">
        <v>501</v>
      </c>
      <c r="C20" s="143">
        <v>0</v>
      </c>
    </row>
    <row r="21" spans="1:3" ht="24">
      <c r="A21" s="141" t="s">
        <v>70</v>
      </c>
      <c r="B21" s="142" t="s">
        <v>502</v>
      </c>
      <c r="C21" s="143">
        <v>2633</v>
      </c>
    </row>
    <row r="22" spans="1:3" ht="24">
      <c r="A22" s="144" t="s">
        <v>72</v>
      </c>
      <c r="B22" s="145" t="s">
        <v>503</v>
      </c>
      <c r="C22" s="143">
        <v>160</v>
      </c>
    </row>
    <row r="23" spans="1:3" ht="24">
      <c r="A23" s="144" t="s">
        <v>74</v>
      </c>
      <c r="B23" s="145" t="s">
        <v>504</v>
      </c>
      <c r="C23" s="143">
        <v>525</v>
      </c>
    </row>
    <row r="24" spans="1:3" ht="24">
      <c r="A24" s="144" t="s">
        <v>76</v>
      </c>
      <c r="B24" s="145" t="s">
        <v>505</v>
      </c>
      <c r="C24" s="143">
        <v>52</v>
      </c>
    </row>
    <row r="25" spans="1:3" ht="36">
      <c r="A25" s="144" t="s">
        <v>78</v>
      </c>
      <c r="B25" s="145" t="s">
        <v>506</v>
      </c>
      <c r="C25" s="143">
        <v>25</v>
      </c>
    </row>
    <row r="26" spans="1:3" ht="36">
      <c r="A26" s="144" t="s">
        <v>79</v>
      </c>
      <c r="B26" s="146" t="s">
        <v>507</v>
      </c>
      <c r="C26" s="143">
        <v>77</v>
      </c>
    </row>
    <row r="27" spans="1:3" ht="24">
      <c r="A27" s="144" t="s">
        <v>81</v>
      </c>
      <c r="B27" s="147" t="s">
        <v>508</v>
      </c>
      <c r="C27" s="143">
        <v>276</v>
      </c>
    </row>
    <row r="28" spans="1:3" ht="36">
      <c r="A28" s="144" t="s">
        <v>83</v>
      </c>
      <c r="B28" s="145" t="s">
        <v>509</v>
      </c>
      <c r="C28" s="143">
        <v>0</v>
      </c>
    </row>
    <row r="29" spans="1:3" ht="36">
      <c r="A29" s="144" t="s">
        <v>85</v>
      </c>
      <c r="B29" s="146" t="s">
        <v>510</v>
      </c>
      <c r="C29" s="143">
        <v>186</v>
      </c>
    </row>
    <row r="30" spans="1:3" ht="36">
      <c r="A30" s="144" t="s">
        <v>85</v>
      </c>
      <c r="B30" s="147" t="s">
        <v>511</v>
      </c>
      <c r="C30" s="143">
        <v>79</v>
      </c>
    </row>
    <row r="31" spans="1:3" ht="36">
      <c r="A31" s="141" t="s">
        <v>87</v>
      </c>
      <c r="B31" s="142" t="s">
        <v>512</v>
      </c>
      <c r="C31" s="143">
        <v>170</v>
      </c>
    </row>
    <row r="32" spans="1:3" ht="24">
      <c r="A32" s="144" t="s">
        <v>89</v>
      </c>
      <c r="B32" s="145" t="s">
        <v>513</v>
      </c>
      <c r="C32" s="143">
        <v>805</v>
      </c>
    </row>
    <row r="33" spans="1:3" ht="24">
      <c r="A33" s="144" t="s">
        <v>89</v>
      </c>
      <c r="B33" s="145" t="s">
        <v>514</v>
      </c>
      <c r="C33" s="143">
        <v>274</v>
      </c>
    </row>
    <row r="34" spans="1:3" ht="48">
      <c r="A34" s="141" t="s">
        <v>92</v>
      </c>
      <c r="B34" s="142" t="s">
        <v>515</v>
      </c>
      <c r="C34" s="143">
        <v>452</v>
      </c>
    </row>
    <row r="35" spans="1:3" ht="48">
      <c r="A35" s="144" t="s">
        <v>94</v>
      </c>
      <c r="B35" s="145" t="s">
        <v>516</v>
      </c>
      <c r="C35" s="143">
        <v>91</v>
      </c>
    </row>
    <row r="36" spans="1:3" ht="48">
      <c r="A36" s="144" t="s">
        <v>94</v>
      </c>
      <c r="B36" s="145" t="s">
        <v>517</v>
      </c>
      <c r="C36" s="143">
        <v>41</v>
      </c>
    </row>
    <row r="37" spans="1:3" ht="36">
      <c r="A37" s="141" t="s">
        <v>97</v>
      </c>
      <c r="B37" s="148" t="s">
        <v>518</v>
      </c>
      <c r="C37" s="143">
        <v>953</v>
      </c>
    </row>
    <row r="38" spans="1:3" ht="36">
      <c r="A38" s="144" t="s">
        <v>99</v>
      </c>
      <c r="B38" s="145" t="s">
        <v>519</v>
      </c>
      <c r="C38" s="143">
        <v>16</v>
      </c>
    </row>
    <row r="39" spans="1:3" ht="36">
      <c r="A39" s="144" t="s">
        <v>99</v>
      </c>
      <c r="B39" s="147" t="s">
        <v>520</v>
      </c>
      <c r="C39" s="143">
        <v>49</v>
      </c>
    </row>
    <row r="40" spans="1:3" ht="36">
      <c r="A40" s="141" t="s">
        <v>102</v>
      </c>
      <c r="B40" s="142" t="s">
        <v>521</v>
      </c>
      <c r="C40" s="143">
        <v>1300</v>
      </c>
    </row>
    <row r="41" spans="1:3" ht="36">
      <c r="A41" s="144" t="s">
        <v>103</v>
      </c>
      <c r="B41" s="145" t="s">
        <v>522</v>
      </c>
      <c r="C41" s="143">
        <v>49</v>
      </c>
    </row>
    <row r="42" spans="1:3" ht="36">
      <c r="A42" s="144" t="s">
        <v>103</v>
      </c>
      <c r="B42" s="145" t="s">
        <v>523</v>
      </c>
      <c r="C42" s="143">
        <v>0</v>
      </c>
    </row>
    <row r="43" spans="1:3" ht="36">
      <c r="A43" s="144" t="s">
        <v>103</v>
      </c>
      <c r="B43" s="145" t="s">
        <v>524</v>
      </c>
      <c r="C43" s="143">
        <v>22</v>
      </c>
    </row>
    <row r="44" spans="1:3" ht="36">
      <c r="A44" s="141" t="s">
        <v>105</v>
      </c>
      <c r="B44" s="149" t="s">
        <v>525</v>
      </c>
      <c r="C44" s="143">
        <v>2496</v>
      </c>
    </row>
    <row r="45" spans="1:3" ht="36">
      <c r="A45" s="144" t="s">
        <v>107</v>
      </c>
      <c r="B45" s="147" t="s">
        <v>526</v>
      </c>
      <c r="C45" s="143">
        <v>81</v>
      </c>
    </row>
    <row r="46" spans="1:3" ht="36">
      <c r="A46" s="144" t="s">
        <v>107</v>
      </c>
      <c r="B46" s="145" t="s">
        <v>527</v>
      </c>
      <c r="C46" s="143">
        <v>2</v>
      </c>
    </row>
    <row r="47" spans="1:3" ht="48">
      <c r="A47" s="141" t="s">
        <v>110</v>
      </c>
      <c r="B47" s="142" t="s">
        <v>528</v>
      </c>
      <c r="C47" s="143">
        <v>37</v>
      </c>
    </row>
    <row r="48" spans="1:3" ht="48">
      <c r="A48" s="144" t="s">
        <v>112</v>
      </c>
      <c r="B48" s="147" t="s">
        <v>529</v>
      </c>
      <c r="C48" s="143">
        <v>1686</v>
      </c>
    </row>
    <row r="49" spans="1:3" ht="48">
      <c r="A49" s="144" t="s">
        <v>112</v>
      </c>
      <c r="B49" s="147" t="s">
        <v>530</v>
      </c>
      <c r="C49" s="143">
        <v>235</v>
      </c>
    </row>
    <row r="50" spans="1:3" ht="48">
      <c r="A50" s="144" t="s">
        <v>112</v>
      </c>
      <c r="B50" s="147" t="s">
        <v>531</v>
      </c>
      <c r="C50" s="143">
        <v>0</v>
      </c>
    </row>
    <row r="51" spans="1:3" ht="48">
      <c r="A51" s="141" t="s">
        <v>110</v>
      </c>
      <c r="B51" s="142" t="s">
        <v>532</v>
      </c>
      <c r="C51" s="143">
        <v>75</v>
      </c>
    </row>
    <row r="52" spans="1:3" ht="48">
      <c r="A52" s="144" t="s">
        <v>112</v>
      </c>
      <c r="B52" s="145" t="s">
        <v>533</v>
      </c>
      <c r="C52" s="143">
        <v>75</v>
      </c>
    </row>
    <row r="53" spans="1:3" ht="48">
      <c r="A53" s="141" t="s">
        <v>118</v>
      </c>
      <c r="B53" s="142" t="s">
        <v>534</v>
      </c>
      <c r="C53" s="150">
        <v>6978</v>
      </c>
    </row>
    <row r="54" spans="1:3" ht="48">
      <c r="A54" s="144" t="s">
        <v>120</v>
      </c>
      <c r="B54" s="145" t="s">
        <v>535</v>
      </c>
      <c r="C54" s="143">
        <v>64</v>
      </c>
    </row>
    <row r="55" spans="1:3" ht="48">
      <c r="A55" s="144" t="s">
        <v>120</v>
      </c>
      <c r="B55" s="145" t="s">
        <v>536</v>
      </c>
      <c r="C55" s="143">
        <v>59</v>
      </c>
    </row>
    <row r="56" spans="1:3" ht="48">
      <c r="A56" s="144" t="s">
        <v>120</v>
      </c>
      <c r="B56" s="146" t="s">
        <v>537</v>
      </c>
      <c r="C56" s="143">
        <v>26</v>
      </c>
    </row>
    <row r="57" spans="1:3" ht="48">
      <c r="A57" s="144" t="s">
        <v>120</v>
      </c>
      <c r="B57" s="146" t="s">
        <v>538</v>
      </c>
      <c r="C57" s="143">
        <v>337</v>
      </c>
    </row>
    <row r="58" spans="1:3" ht="36">
      <c r="A58" s="144" t="s">
        <v>125</v>
      </c>
      <c r="B58" s="145" t="s">
        <v>539</v>
      </c>
      <c r="C58" s="143">
        <v>996</v>
      </c>
    </row>
    <row r="59" spans="1:3" ht="36">
      <c r="A59" s="144" t="s">
        <v>127</v>
      </c>
      <c r="B59" s="146" t="s">
        <v>540</v>
      </c>
      <c r="C59" s="143">
        <v>406</v>
      </c>
    </row>
    <row r="60" spans="1:3">
      <c r="A60" s="206" t="s">
        <v>129</v>
      </c>
      <c r="B60" s="207" t="s">
        <v>541</v>
      </c>
      <c r="C60" s="143">
        <v>623</v>
      </c>
    </row>
    <row r="61" spans="1:3">
      <c r="A61" s="206"/>
      <c r="B61" s="207"/>
      <c r="C61" s="143">
        <v>187</v>
      </c>
    </row>
    <row r="62" spans="1:3" ht="48">
      <c r="A62" s="144" t="s">
        <v>131</v>
      </c>
      <c r="B62" s="146" t="s">
        <v>542</v>
      </c>
      <c r="C62" s="143">
        <v>450</v>
      </c>
    </row>
    <row r="63" spans="1:3" ht="48">
      <c r="A63" s="144" t="s">
        <v>131</v>
      </c>
      <c r="B63" s="146" t="s">
        <v>543</v>
      </c>
      <c r="C63" s="143">
        <v>5</v>
      </c>
    </row>
    <row r="64" spans="1:3" ht="48">
      <c r="A64" s="144" t="s">
        <v>131</v>
      </c>
      <c r="B64" s="147" t="s">
        <v>544</v>
      </c>
      <c r="C64" s="143">
        <v>3</v>
      </c>
    </row>
    <row r="65" spans="1:3" ht="36">
      <c r="A65" s="141" t="s">
        <v>135</v>
      </c>
      <c r="B65" s="142" t="s">
        <v>545</v>
      </c>
      <c r="C65" s="143">
        <v>1350</v>
      </c>
    </row>
    <row r="66" spans="1:3" ht="36">
      <c r="A66" s="144" t="s">
        <v>137</v>
      </c>
      <c r="B66" s="145" t="s">
        <v>546</v>
      </c>
      <c r="C66" s="143">
        <v>110</v>
      </c>
    </row>
    <row r="67" spans="1:3" ht="36">
      <c r="A67" s="144" t="s">
        <v>137</v>
      </c>
      <c r="B67" s="145" t="s">
        <v>547</v>
      </c>
      <c r="C67" s="143">
        <v>221</v>
      </c>
    </row>
    <row r="68" spans="1:3" ht="36">
      <c r="A68" s="144" t="s">
        <v>137</v>
      </c>
      <c r="B68" s="145" t="s">
        <v>548</v>
      </c>
      <c r="C68" s="143">
        <v>1100</v>
      </c>
    </row>
    <row r="69" spans="1:3" ht="36">
      <c r="A69" s="144" t="s">
        <v>137</v>
      </c>
      <c r="B69" s="145" t="s">
        <v>549</v>
      </c>
      <c r="C69" s="143">
        <v>134</v>
      </c>
    </row>
    <row r="70" spans="1:3" ht="36">
      <c r="A70" s="144" t="s">
        <v>137</v>
      </c>
      <c r="B70" s="145" t="s">
        <v>550</v>
      </c>
      <c r="C70" s="143">
        <v>44</v>
      </c>
    </row>
    <row r="71" spans="1:3" ht="36">
      <c r="A71" s="141" t="s">
        <v>143</v>
      </c>
      <c r="B71" s="149" t="s">
        <v>551</v>
      </c>
      <c r="C71" s="143">
        <v>836</v>
      </c>
    </row>
    <row r="72" spans="1:3" ht="36">
      <c r="A72" s="144" t="s">
        <v>145</v>
      </c>
      <c r="B72" s="145" t="s">
        <v>552</v>
      </c>
      <c r="C72" s="143">
        <v>26</v>
      </c>
    </row>
    <row r="73" spans="1:3" ht="36">
      <c r="A73" s="144" t="s">
        <v>145</v>
      </c>
      <c r="B73" s="145" t="s">
        <v>553</v>
      </c>
      <c r="C73" s="143">
        <v>1</v>
      </c>
    </row>
    <row r="74" spans="1:3" ht="36">
      <c r="A74" s="141" t="s">
        <v>148</v>
      </c>
      <c r="B74" s="142" t="s">
        <v>554</v>
      </c>
      <c r="C74" s="143">
        <v>0</v>
      </c>
    </row>
    <row r="75" spans="1:3" ht="36">
      <c r="A75" s="144" t="s">
        <v>150</v>
      </c>
      <c r="B75" s="145" t="s">
        <v>555</v>
      </c>
      <c r="C75" s="143">
        <v>0</v>
      </c>
    </row>
    <row r="76" spans="1:3" ht="36">
      <c r="A76" s="144" t="s">
        <v>150</v>
      </c>
      <c r="B76" s="145" t="s">
        <v>556</v>
      </c>
      <c r="C76" s="143">
        <v>0</v>
      </c>
    </row>
    <row r="77" spans="1:3" ht="36">
      <c r="A77" s="144" t="s">
        <v>150</v>
      </c>
      <c r="B77" s="145" t="s">
        <v>557</v>
      </c>
      <c r="C77" s="143">
        <v>0</v>
      </c>
    </row>
    <row r="78" spans="1:3" ht="24">
      <c r="A78" s="141" t="s">
        <v>148</v>
      </c>
      <c r="B78" s="142" t="s">
        <v>558</v>
      </c>
      <c r="C78" s="143">
        <v>800</v>
      </c>
    </row>
    <row r="79" spans="1:3" ht="36">
      <c r="A79" s="144" t="s">
        <v>150</v>
      </c>
      <c r="B79" s="145" t="s">
        <v>559</v>
      </c>
      <c r="C79" s="143">
        <v>1</v>
      </c>
    </row>
    <row r="80" spans="1:3" ht="36">
      <c r="A80" s="144" t="s">
        <v>150</v>
      </c>
      <c r="B80" s="145" t="s">
        <v>560</v>
      </c>
      <c r="C80" s="143">
        <v>1</v>
      </c>
    </row>
    <row r="81" spans="1:3" ht="36">
      <c r="A81" s="141" t="s">
        <v>157</v>
      </c>
      <c r="B81" s="142" t="s">
        <v>561</v>
      </c>
      <c r="C81" s="143">
        <v>373</v>
      </c>
    </row>
    <row r="82" spans="1:3" ht="36">
      <c r="A82" s="144" t="s">
        <v>159</v>
      </c>
      <c r="B82" s="145" t="s">
        <v>562</v>
      </c>
      <c r="C82" s="143">
        <v>47</v>
      </c>
    </row>
    <row r="83" spans="1:3" ht="48">
      <c r="A83" s="144" t="s">
        <v>159</v>
      </c>
      <c r="B83" s="145" t="s">
        <v>563</v>
      </c>
      <c r="C83" s="143">
        <v>23</v>
      </c>
    </row>
    <row r="84" spans="1:3" ht="36">
      <c r="A84" s="141" t="s">
        <v>157</v>
      </c>
      <c r="B84" s="142" t="s">
        <v>564</v>
      </c>
      <c r="C84" s="143">
        <v>506</v>
      </c>
    </row>
    <row r="85" spans="1:3" ht="36">
      <c r="A85" s="144" t="s">
        <v>159</v>
      </c>
      <c r="B85" s="145" t="s">
        <v>565</v>
      </c>
      <c r="C85" s="143">
        <v>28120</v>
      </c>
    </row>
    <row r="86" spans="1:3" ht="36">
      <c r="A86" s="144" t="s">
        <v>159</v>
      </c>
      <c r="B86" s="145" t="s">
        <v>566</v>
      </c>
      <c r="C86" s="143">
        <v>23</v>
      </c>
    </row>
    <row r="87" spans="1:3" ht="36">
      <c r="A87" s="141" t="s">
        <v>165</v>
      </c>
      <c r="B87" s="142" t="s">
        <v>567</v>
      </c>
      <c r="C87" s="143">
        <v>0</v>
      </c>
    </row>
    <row r="88" spans="1:3" ht="24">
      <c r="A88" s="144" t="s">
        <v>167</v>
      </c>
      <c r="B88" s="145" t="s">
        <v>568</v>
      </c>
      <c r="C88" s="143">
        <v>1</v>
      </c>
    </row>
    <row r="89" spans="1:3" ht="24">
      <c r="A89" s="144" t="s">
        <v>167</v>
      </c>
      <c r="B89" s="145" t="s">
        <v>569</v>
      </c>
      <c r="C89" s="143">
        <v>0</v>
      </c>
    </row>
    <row r="90" spans="1:3" ht="36">
      <c r="A90" s="144" t="s">
        <v>167</v>
      </c>
      <c r="B90" s="145" t="s">
        <v>570</v>
      </c>
      <c r="C90" s="143">
        <v>0</v>
      </c>
    </row>
    <row r="91" spans="1:3" ht="36">
      <c r="A91" s="141" t="s">
        <v>165</v>
      </c>
      <c r="B91" s="142" t="s">
        <v>571</v>
      </c>
      <c r="C91" s="143">
        <v>0</v>
      </c>
    </row>
    <row r="92" spans="1:3" ht="36">
      <c r="A92" s="144" t="s">
        <v>167</v>
      </c>
      <c r="B92" s="145" t="s">
        <v>572</v>
      </c>
      <c r="C92" s="143">
        <v>103</v>
      </c>
    </row>
    <row r="93" spans="1:3" ht="24">
      <c r="A93" s="144" t="s">
        <v>167</v>
      </c>
      <c r="B93" s="145" t="s">
        <v>573</v>
      </c>
      <c r="C93" s="143">
        <v>0</v>
      </c>
    </row>
    <row r="94" spans="1:3" ht="36">
      <c r="A94" s="141" t="s">
        <v>165</v>
      </c>
      <c r="B94" s="142" t="s">
        <v>574</v>
      </c>
      <c r="C94" s="143">
        <v>118</v>
      </c>
    </row>
    <row r="95" spans="1:3" ht="36">
      <c r="A95" s="144" t="s">
        <v>175</v>
      </c>
      <c r="B95" s="145" t="s">
        <v>575</v>
      </c>
      <c r="C95" s="143">
        <v>513</v>
      </c>
    </row>
    <row r="96" spans="1:3" ht="24">
      <c r="A96" s="141" t="s">
        <v>177</v>
      </c>
      <c r="B96" s="142" t="s">
        <v>576</v>
      </c>
      <c r="C96" s="143">
        <v>16444</v>
      </c>
    </row>
    <row r="97" spans="1:3" ht="36">
      <c r="A97" s="144" t="s">
        <v>179</v>
      </c>
      <c r="B97" s="145" t="s">
        <v>577</v>
      </c>
      <c r="C97" s="143">
        <v>97127</v>
      </c>
    </row>
    <row r="98" spans="1:3" ht="36">
      <c r="A98" s="144" t="s">
        <v>179</v>
      </c>
      <c r="B98" s="145" t="s">
        <v>578</v>
      </c>
      <c r="C98" s="143">
        <v>6023</v>
      </c>
    </row>
    <row r="99" spans="1:3" ht="36">
      <c r="A99" s="144" t="s">
        <v>179</v>
      </c>
      <c r="B99" s="145" t="s">
        <v>579</v>
      </c>
      <c r="C99" s="143">
        <v>666</v>
      </c>
    </row>
    <row r="100" spans="1:3" ht="36">
      <c r="A100" s="144" t="s">
        <v>183</v>
      </c>
      <c r="B100" s="145" t="s">
        <v>580</v>
      </c>
      <c r="C100" s="143">
        <v>0</v>
      </c>
    </row>
    <row r="101" spans="1:3">
      <c r="A101" s="206" t="s">
        <v>185</v>
      </c>
      <c r="B101" s="207" t="s">
        <v>581</v>
      </c>
      <c r="C101" s="143">
        <v>2</v>
      </c>
    </row>
    <row r="102" spans="1:3">
      <c r="A102" s="206"/>
      <c r="B102" s="207"/>
      <c r="C102" s="143">
        <v>274</v>
      </c>
    </row>
    <row r="103" spans="1:3" ht="24">
      <c r="A103" s="144" t="s">
        <v>187</v>
      </c>
      <c r="B103" s="145" t="s">
        <v>582</v>
      </c>
      <c r="C103" s="143">
        <v>2</v>
      </c>
    </row>
    <row r="104" spans="1:3" ht="24">
      <c r="A104" s="144" t="s">
        <v>187</v>
      </c>
      <c r="B104" s="145" t="s">
        <v>583</v>
      </c>
      <c r="C104" s="143">
        <v>2</v>
      </c>
    </row>
    <row r="105" spans="1:3" ht="36">
      <c r="A105" s="141" t="s">
        <v>190</v>
      </c>
      <c r="B105" s="142" t="s">
        <v>584</v>
      </c>
      <c r="C105" s="143">
        <v>1991</v>
      </c>
    </row>
    <row r="106" spans="1:3" ht="48">
      <c r="A106" s="144" t="s">
        <v>192</v>
      </c>
      <c r="B106" s="145" t="s">
        <v>585</v>
      </c>
      <c r="C106" s="143">
        <v>3</v>
      </c>
    </row>
    <row r="107" spans="1:3" ht="36">
      <c r="A107" s="144" t="s">
        <v>192</v>
      </c>
      <c r="B107" s="145" t="s">
        <v>586</v>
      </c>
      <c r="C107" s="143">
        <v>2</v>
      </c>
    </row>
    <row r="108" spans="1:3" ht="24">
      <c r="A108" s="141" t="s">
        <v>195</v>
      </c>
      <c r="B108" s="142" t="s">
        <v>587</v>
      </c>
      <c r="C108" s="143">
        <v>560</v>
      </c>
    </row>
    <row r="109" spans="1:3" ht="36">
      <c r="A109" s="144" t="s">
        <v>197</v>
      </c>
      <c r="B109" s="145" t="s">
        <v>588</v>
      </c>
      <c r="C109" s="143">
        <v>4</v>
      </c>
    </row>
    <row r="110" spans="1:3" ht="36">
      <c r="A110" s="144" t="s">
        <v>197</v>
      </c>
      <c r="B110" s="145" t="s">
        <v>589</v>
      </c>
      <c r="C110" s="143">
        <v>10</v>
      </c>
    </row>
    <row r="111" spans="1:3" ht="24">
      <c r="A111" s="141" t="s">
        <v>200</v>
      </c>
      <c r="B111" s="142" t="s">
        <v>590</v>
      </c>
      <c r="C111" s="143">
        <v>1692</v>
      </c>
    </row>
    <row r="112" spans="1:3" ht="24">
      <c r="A112" s="144" t="s">
        <v>202</v>
      </c>
      <c r="B112" s="145" t="s">
        <v>591</v>
      </c>
      <c r="C112" s="143">
        <v>1272</v>
      </c>
    </row>
    <row r="113" spans="1:3" ht="24">
      <c r="A113" s="144" t="s">
        <v>202</v>
      </c>
      <c r="B113" s="145" t="s">
        <v>592</v>
      </c>
      <c r="C113" s="143">
        <v>296</v>
      </c>
    </row>
    <row r="114" spans="1:3" ht="24">
      <c r="A114" s="144" t="s">
        <v>205</v>
      </c>
      <c r="B114" s="145" t="s">
        <v>593</v>
      </c>
      <c r="C114" s="143">
        <v>124</v>
      </c>
    </row>
    <row r="115" spans="1:3" ht="36">
      <c r="A115" s="141" t="s">
        <v>207</v>
      </c>
      <c r="B115" s="142" t="s">
        <v>594</v>
      </c>
      <c r="C115" s="143">
        <v>3597</v>
      </c>
    </row>
    <row r="116" spans="1:3" ht="48">
      <c r="A116" s="144" t="s">
        <v>209</v>
      </c>
      <c r="B116" s="145" t="s">
        <v>595</v>
      </c>
      <c r="C116" s="143">
        <v>2702</v>
      </c>
    </row>
    <row r="117" spans="1:3" ht="36">
      <c r="A117" s="144" t="s">
        <v>211</v>
      </c>
      <c r="B117" s="145" t="s">
        <v>596</v>
      </c>
      <c r="C117" s="143">
        <v>895</v>
      </c>
    </row>
    <row r="118" spans="1:3" ht="36">
      <c r="A118" s="144" t="s">
        <v>211</v>
      </c>
      <c r="B118" s="145" t="s">
        <v>597</v>
      </c>
      <c r="C118" s="143">
        <v>3</v>
      </c>
    </row>
    <row r="119" spans="1:3" ht="36">
      <c r="A119" s="144" t="s">
        <v>211</v>
      </c>
      <c r="B119" s="145" t="s">
        <v>598</v>
      </c>
      <c r="C119" s="143">
        <v>1</v>
      </c>
    </row>
    <row r="120" spans="1:3" ht="48">
      <c r="A120" s="141" t="s">
        <v>215</v>
      </c>
      <c r="B120" s="142" t="s">
        <v>599</v>
      </c>
      <c r="C120" s="143">
        <v>4993</v>
      </c>
    </row>
    <row r="121" spans="1:3" ht="24">
      <c r="A121" s="144" t="s">
        <v>217</v>
      </c>
      <c r="B121" s="145" t="s">
        <v>600</v>
      </c>
      <c r="C121" s="143">
        <v>1900</v>
      </c>
    </row>
    <row r="122" spans="1:3" ht="24">
      <c r="A122" s="144" t="s">
        <v>217</v>
      </c>
      <c r="B122" s="145" t="s">
        <v>601</v>
      </c>
      <c r="C122" s="143">
        <v>36</v>
      </c>
    </row>
    <row r="123" spans="1:3" ht="24">
      <c r="A123" s="144" t="s">
        <v>217</v>
      </c>
      <c r="B123" s="145" t="s">
        <v>602</v>
      </c>
      <c r="C123" s="143">
        <v>0</v>
      </c>
    </row>
    <row r="124" spans="1:3" ht="24">
      <c r="A124" s="144" t="s">
        <v>217</v>
      </c>
      <c r="B124" s="145" t="s">
        <v>603</v>
      </c>
      <c r="C124" s="143">
        <v>235</v>
      </c>
    </row>
    <row r="125" spans="1:3" ht="24">
      <c r="A125" s="141" t="s">
        <v>215</v>
      </c>
      <c r="B125" s="142" t="s">
        <v>604</v>
      </c>
      <c r="C125" s="143">
        <v>7</v>
      </c>
    </row>
    <row r="126" spans="1:3" ht="24">
      <c r="A126" s="144" t="s">
        <v>217</v>
      </c>
      <c r="B126" s="145" t="s">
        <v>605</v>
      </c>
      <c r="C126" s="143">
        <v>2819</v>
      </c>
    </row>
    <row r="127" spans="1:3" ht="24">
      <c r="A127" s="144" t="s">
        <v>217</v>
      </c>
      <c r="B127" s="145" t="s">
        <v>606</v>
      </c>
      <c r="C127" s="143">
        <v>128</v>
      </c>
    </row>
    <row r="128" spans="1:3" ht="24">
      <c r="A128" s="144" t="s">
        <v>217</v>
      </c>
      <c r="B128" s="145" t="s">
        <v>607</v>
      </c>
      <c r="C128" s="143">
        <v>1</v>
      </c>
    </row>
    <row r="129" spans="1:3" ht="24">
      <c r="A129" s="144" t="s">
        <v>217</v>
      </c>
      <c r="B129" s="145" t="s">
        <v>608</v>
      </c>
      <c r="C129" s="143">
        <v>49</v>
      </c>
    </row>
    <row r="130" spans="1:3" ht="24">
      <c r="A130" s="144" t="s">
        <v>217</v>
      </c>
      <c r="B130" s="145" t="s">
        <v>609</v>
      </c>
      <c r="C130" s="143">
        <v>45</v>
      </c>
    </row>
    <row r="131" spans="1:3" ht="48">
      <c r="A131" s="141" t="s">
        <v>227</v>
      </c>
      <c r="B131" s="142" t="s">
        <v>610</v>
      </c>
      <c r="C131" s="143">
        <v>96</v>
      </c>
    </row>
    <row r="132" spans="1:3" ht="36">
      <c r="A132" s="144" t="s">
        <v>229</v>
      </c>
      <c r="B132" s="145" t="s">
        <v>611</v>
      </c>
      <c r="C132" s="143">
        <v>10</v>
      </c>
    </row>
    <row r="133" spans="1:3" ht="36">
      <c r="A133" s="141" t="s">
        <v>227</v>
      </c>
      <c r="B133" s="142" t="s">
        <v>612</v>
      </c>
      <c r="C133" s="143">
        <v>1920</v>
      </c>
    </row>
    <row r="134" spans="1:3" ht="36">
      <c r="A134" s="144" t="s">
        <v>229</v>
      </c>
      <c r="B134" s="145" t="s">
        <v>613</v>
      </c>
      <c r="C134" s="143">
        <v>3</v>
      </c>
    </row>
    <row r="135" spans="1:3" ht="36">
      <c r="A135" s="144" t="s">
        <v>229</v>
      </c>
      <c r="B135" s="145" t="s">
        <v>614</v>
      </c>
      <c r="C135" s="143">
        <v>11</v>
      </c>
    </row>
    <row r="136" spans="1:3" ht="36.75" thickBot="1">
      <c r="A136" s="151" t="s">
        <v>229</v>
      </c>
      <c r="B136" s="152" t="s">
        <v>615</v>
      </c>
      <c r="C136" s="151">
        <v>1</v>
      </c>
    </row>
  </sheetData>
  <mergeCells count="4">
    <mergeCell ref="A60:A61"/>
    <mergeCell ref="B60:B61"/>
    <mergeCell ref="A101:A102"/>
    <mergeCell ref="B101:B102"/>
  </mergeCells>
  <pageMargins left="0.27" right="0.25" top="0.28000000000000003" bottom="0.34" header="0.3" footer="0.3"/>
  <pageSetup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EJE 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alma_arroyo74@hotmail.com</dc:creator>
  <cp:lastModifiedBy>Usuario</cp:lastModifiedBy>
  <cp:lastPrinted>2022-04-22T18:03:54Z</cp:lastPrinted>
  <dcterms:created xsi:type="dcterms:W3CDTF">2021-02-22T21:43:21Z</dcterms:created>
  <dcterms:modified xsi:type="dcterms:W3CDTF">2022-04-22T18:05:47Z</dcterms:modified>
</cp:coreProperties>
</file>