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Dir. Planeacion\Desktop\AVANCES Trimestrales\1er Trim\Eje 2\SMDSyE\"/>
    </mc:Choice>
  </mc:AlternateContent>
  <xr:revisionPtr revIDLastSave="0" documentId="13_ncr:1_{92769DDC-42BB-40F7-B614-CCE25D1DDD5D}" xr6:coauthVersionLast="47" xr6:coauthVersionMax="47" xr10:uidLastSave="{00000000-0000-0000-0000-000000000000}"/>
  <bookViews>
    <workbookView xWindow="14730" yWindow="120" windowWidth="13695" windowHeight="15450" xr2:uid="{00000000-000D-0000-FFFF-FFFF00000000}"/>
  </bookViews>
  <sheets>
    <sheet name="SEGUIMIENTO EJE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4" i="1" l="1"/>
  <c r="V14" i="1"/>
  <c r="U14" i="1"/>
  <c r="T14" i="1"/>
  <c r="W13" i="1"/>
  <c r="V13" i="1"/>
  <c r="U13" i="1"/>
  <c r="T13" i="1"/>
  <c r="S14" i="1"/>
  <c r="R14" i="1"/>
  <c r="Q14" i="1"/>
  <c r="P14" i="1"/>
  <c r="S13" i="1"/>
  <c r="R13" i="1"/>
  <c r="Q13" i="1"/>
  <c r="P13" i="1"/>
  <c r="W64" i="1"/>
  <c r="V64" i="1"/>
  <c r="U64" i="1"/>
  <c r="T64" i="1"/>
  <c r="S64" i="1"/>
  <c r="R64" i="1"/>
  <c r="Q64" i="1"/>
  <c r="P64" i="1"/>
  <c r="W63" i="1"/>
  <c r="V63" i="1"/>
  <c r="U63" i="1"/>
  <c r="T63" i="1"/>
  <c r="S63" i="1"/>
  <c r="R63" i="1"/>
  <c r="Q63" i="1"/>
  <c r="P63" i="1"/>
  <c r="W62" i="1"/>
  <c r="V62" i="1"/>
  <c r="U62" i="1"/>
  <c r="T62" i="1"/>
  <c r="S62" i="1"/>
  <c r="R62" i="1"/>
  <c r="Q62" i="1"/>
  <c r="P62" i="1"/>
  <c r="W61" i="1"/>
  <c r="V61" i="1"/>
  <c r="U61" i="1"/>
  <c r="T61" i="1"/>
  <c r="S61" i="1"/>
  <c r="R61" i="1"/>
  <c r="Q61" i="1"/>
  <c r="P61" i="1"/>
  <c r="W60" i="1"/>
  <c r="V60" i="1"/>
  <c r="U60" i="1"/>
  <c r="T60" i="1"/>
  <c r="S60" i="1"/>
  <c r="R60" i="1"/>
  <c r="Q60" i="1"/>
  <c r="P60" i="1"/>
  <c r="W59" i="1"/>
  <c r="V59" i="1"/>
  <c r="U59" i="1"/>
  <c r="T59" i="1"/>
  <c r="S59" i="1"/>
  <c r="R59" i="1"/>
  <c r="Q59" i="1"/>
  <c r="P59" i="1"/>
  <c r="W58" i="1"/>
  <c r="V58" i="1"/>
  <c r="U58" i="1"/>
  <c r="T58" i="1"/>
  <c r="S58" i="1"/>
  <c r="R58" i="1"/>
  <c r="Q58" i="1"/>
  <c r="P58" i="1"/>
  <c r="W57" i="1"/>
  <c r="V57" i="1"/>
  <c r="U57" i="1"/>
  <c r="T57" i="1"/>
  <c r="S57" i="1"/>
  <c r="R57" i="1"/>
  <c r="Q57" i="1"/>
  <c r="P57" i="1"/>
  <c r="W56" i="1"/>
  <c r="V56" i="1"/>
  <c r="U56" i="1"/>
  <c r="T56" i="1"/>
  <c r="S56" i="1"/>
  <c r="R56" i="1"/>
  <c r="Q56" i="1"/>
  <c r="P56" i="1"/>
  <c r="W55" i="1"/>
  <c r="V55" i="1"/>
  <c r="U55" i="1"/>
  <c r="T55" i="1"/>
  <c r="S55" i="1"/>
  <c r="R55" i="1"/>
  <c r="Q55" i="1"/>
  <c r="P55" i="1"/>
  <c r="W54" i="1"/>
  <c r="V54" i="1"/>
  <c r="U54" i="1"/>
  <c r="T54" i="1"/>
  <c r="S54" i="1"/>
  <c r="R54" i="1"/>
  <c r="Q54" i="1"/>
  <c r="P54" i="1"/>
  <c r="W53" i="1"/>
  <c r="V53" i="1"/>
  <c r="U53" i="1"/>
  <c r="T53" i="1"/>
  <c r="S53" i="1"/>
  <c r="R53" i="1"/>
  <c r="Q53" i="1"/>
  <c r="P53" i="1"/>
  <c r="W52" i="1"/>
  <c r="V52" i="1"/>
  <c r="U52" i="1"/>
  <c r="T52" i="1"/>
  <c r="S52" i="1"/>
  <c r="R52" i="1"/>
  <c r="Q52" i="1"/>
  <c r="P52" i="1"/>
  <c r="W51" i="1"/>
  <c r="V51" i="1"/>
  <c r="U51" i="1"/>
  <c r="T51" i="1"/>
  <c r="S51" i="1"/>
  <c r="R51" i="1"/>
  <c r="Q51" i="1"/>
  <c r="P51" i="1"/>
  <c r="W50" i="1"/>
  <c r="V50" i="1"/>
  <c r="U50" i="1"/>
  <c r="T50" i="1"/>
  <c r="S50" i="1"/>
  <c r="R50" i="1"/>
  <c r="Q50" i="1"/>
  <c r="P50" i="1"/>
  <c r="W49" i="1"/>
  <c r="V49" i="1"/>
  <c r="U49" i="1"/>
  <c r="T49" i="1"/>
  <c r="S49" i="1"/>
  <c r="R49" i="1"/>
  <c r="Q49" i="1"/>
  <c r="P49" i="1"/>
  <c r="W48" i="1"/>
  <c r="V48" i="1"/>
  <c r="U48" i="1"/>
  <c r="T48" i="1"/>
  <c r="S48" i="1"/>
  <c r="R48" i="1"/>
  <c r="Q48" i="1"/>
  <c r="P48" i="1"/>
  <c r="W47" i="1"/>
  <c r="V47" i="1"/>
  <c r="U47" i="1"/>
  <c r="T47" i="1"/>
  <c r="S47" i="1"/>
  <c r="R47" i="1"/>
  <c r="Q47" i="1"/>
  <c r="P47" i="1"/>
  <c r="W46" i="1"/>
  <c r="V46" i="1"/>
  <c r="U46" i="1"/>
  <c r="T46" i="1"/>
  <c r="S46" i="1"/>
  <c r="R46" i="1"/>
  <c r="Q46" i="1"/>
  <c r="P46" i="1"/>
  <c r="W45" i="1"/>
  <c r="V45" i="1"/>
  <c r="U45" i="1"/>
  <c r="T45" i="1"/>
  <c r="S45" i="1"/>
  <c r="R45" i="1"/>
  <c r="Q45" i="1"/>
  <c r="P45" i="1"/>
  <c r="W44" i="1"/>
  <c r="V44" i="1"/>
  <c r="U44" i="1"/>
  <c r="T44" i="1"/>
  <c r="S44" i="1"/>
  <c r="R44" i="1"/>
  <c r="Q44" i="1"/>
  <c r="P44" i="1"/>
  <c r="W43" i="1"/>
  <c r="V43" i="1"/>
  <c r="U43" i="1"/>
  <c r="T43" i="1"/>
  <c r="S43" i="1"/>
  <c r="R43" i="1"/>
  <c r="Q43" i="1"/>
  <c r="P43" i="1"/>
  <c r="W42" i="1"/>
  <c r="V42" i="1"/>
  <c r="U42" i="1"/>
  <c r="T42" i="1"/>
  <c r="S42" i="1"/>
  <c r="R42" i="1"/>
  <c r="Q42" i="1"/>
  <c r="P42" i="1"/>
  <c r="W41" i="1"/>
  <c r="V41" i="1"/>
  <c r="U41" i="1"/>
  <c r="T41" i="1"/>
  <c r="S41" i="1"/>
  <c r="R41" i="1"/>
  <c r="Q41" i="1"/>
  <c r="P41" i="1"/>
  <c r="W40" i="1"/>
  <c r="V40" i="1"/>
  <c r="U40" i="1"/>
  <c r="T40" i="1"/>
  <c r="S40" i="1"/>
  <c r="R40" i="1"/>
  <c r="Q40" i="1"/>
  <c r="P40" i="1"/>
  <c r="W39" i="1"/>
  <c r="V39" i="1"/>
  <c r="U39" i="1"/>
  <c r="T39" i="1"/>
  <c r="S39" i="1"/>
  <c r="R39" i="1"/>
  <c r="Q39" i="1"/>
  <c r="P39" i="1"/>
  <c r="W38" i="1"/>
  <c r="V38" i="1"/>
  <c r="U38" i="1"/>
  <c r="T38" i="1"/>
  <c r="S38" i="1"/>
  <c r="R38" i="1"/>
  <c r="Q38" i="1"/>
  <c r="P38" i="1"/>
  <c r="W37" i="1"/>
  <c r="V37" i="1"/>
  <c r="U37" i="1"/>
  <c r="T37" i="1"/>
  <c r="S37" i="1"/>
  <c r="R37" i="1"/>
  <c r="Q37" i="1"/>
  <c r="P37" i="1"/>
  <c r="W36" i="1"/>
  <c r="V36" i="1"/>
  <c r="U36" i="1"/>
  <c r="T36" i="1"/>
  <c r="S36" i="1"/>
  <c r="R36" i="1"/>
  <c r="Q36" i="1"/>
  <c r="P36" i="1"/>
  <c r="W35" i="1"/>
  <c r="V35" i="1"/>
  <c r="U35" i="1"/>
  <c r="T35" i="1"/>
  <c r="S35" i="1"/>
  <c r="R35" i="1"/>
  <c r="Q35" i="1"/>
  <c r="P35" i="1"/>
  <c r="W34" i="1"/>
  <c r="V34" i="1"/>
  <c r="U34" i="1"/>
  <c r="T34" i="1"/>
  <c r="S34" i="1"/>
  <c r="R34" i="1"/>
  <c r="Q34" i="1"/>
  <c r="P34" i="1"/>
  <c r="W33" i="1"/>
  <c r="V33" i="1"/>
  <c r="U33" i="1"/>
  <c r="T33" i="1"/>
  <c r="S33" i="1"/>
  <c r="R33" i="1"/>
  <c r="Q33" i="1"/>
  <c r="P33" i="1"/>
  <c r="W32" i="1"/>
  <c r="V32" i="1"/>
  <c r="U32" i="1"/>
  <c r="T32" i="1"/>
  <c r="S32" i="1"/>
  <c r="R32" i="1"/>
  <c r="Q32" i="1"/>
  <c r="P32" i="1"/>
  <c r="W31" i="1"/>
  <c r="V31" i="1"/>
  <c r="U31" i="1"/>
  <c r="T31" i="1"/>
  <c r="S31" i="1"/>
  <c r="R31" i="1"/>
  <c r="Q31" i="1"/>
  <c r="P31" i="1"/>
  <c r="W30" i="1"/>
  <c r="V30" i="1"/>
  <c r="U30" i="1"/>
  <c r="T30" i="1"/>
  <c r="S30" i="1"/>
  <c r="R30" i="1"/>
  <c r="Q30" i="1"/>
  <c r="P30" i="1"/>
  <c r="W29" i="1"/>
  <c r="V29" i="1"/>
  <c r="U29" i="1"/>
  <c r="T29" i="1"/>
  <c r="S29" i="1"/>
  <c r="R29" i="1"/>
  <c r="Q29" i="1"/>
  <c r="P29" i="1"/>
  <c r="W28" i="1"/>
  <c r="V28" i="1"/>
  <c r="U28" i="1"/>
  <c r="T28" i="1"/>
  <c r="S28" i="1"/>
  <c r="R28" i="1"/>
  <c r="Q28" i="1"/>
  <c r="P28" i="1"/>
  <c r="W27" i="1"/>
  <c r="V27" i="1"/>
  <c r="U27" i="1"/>
  <c r="T27" i="1"/>
  <c r="S27" i="1"/>
  <c r="R27" i="1"/>
  <c r="Q27" i="1"/>
  <c r="P27" i="1"/>
  <c r="W26" i="1"/>
  <c r="V26" i="1"/>
  <c r="U26" i="1"/>
  <c r="T26" i="1"/>
  <c r="S26" i="1"/>
  <c r="R26" i="1"/>
  <c r="Q26" i="1"/>
  <c r="P26" i="1"/>
  <c r="W25" i="1"/>
  <c r="V25" i="1"/>
  <c r="U25" i="1"/>
  <c r="T25" i="1"/>
  <c r="S25" i="1"/>
  <c r="R25" i="1"/>
  <c r="Q25" i="1"/>
  <c r="P25" i="1"/>
  <c r="W24" i="1"/>
  <c r="V24" i="1"/>
  <c r="U24" i="1"/>
  <c r="T24" i="1"/>
  <c r="S24" i="1"/>
  <c r="R24" i="1"/>
  <c r="Q24" i="1"/>
  <c r="P24" i="1"/>
  <c r="W23" i="1"/>
  <c r="V23" i="1"/>
  <c r="U23" i="1"/>
  <c r="T23" i="1"/>
  <c r="S23" i="1"/>
  <c r="R23" i="1"/>
  <c r="Q23" i="1"/>
  <c r="P23" i="1"/>
  <c r="W22" i="1"/>
  <c r="V22" i="1"/>
  <c r="U22" i="1"/>
  <c r="T22" i="1"/>
  <c r="S22" i="1"/>
  <c r="R22" i="1"/>
  <c r="Q22" i="1"/>
  <c r="P22" i="1"/>
  <c r="W21" i="1"/>
  <c r="V21" i="1"/>
  <c r="U21" i="1"/>
  <c r="T21" i="1"/>
  <c r="S21" i="1"/>
  <c r="R21" i="1"/>
  <c r="Q21" i="1"/>
  <c r="P21" i="1"/>
  <c r="W20" i="1"/>
  <c r="V20" i="1"/>
  <c r="U20" i="1"/>
  <c r="T20" i="1"/>
  <c r="S20" i="1"/>
  <c r="R20" i="1"/>
  <c r="Q20" i="1"/>
  <c r="P20" i="1"/>
  <c r="W19" i="1"/>
  <c r="V19" i="1"/>
  <c r="U19" i="1"/>
  <c r="T19" i="1"/>
  <c r="S19" i="1"/>
  <c r="R19" i="1"/>
  <c r="Q19" i="1"/>
  <c r="P19" i="1"/>
  <c r="W18" i="1"/>
  <c r="V18" i="1"/>
  <c r="U18" i="1"/>
  <c r="T18" i="1"/>
  <c r="S18" i="1"/>
  <c r="R18" i="1"/>
  <c r="Q18" i="1"/>
  <c r="P18" i="1"/>
  <c r="W17" i="1"/>
  <c r="V17" i="1"/>
  <c r="U17" i="1"/>
  <c r="T17" i="1"/>
  <c r="S17" i="1"/>
  <c r="R17" i="1"/>
  <c r="Q17" i="1"/>
  <c r="P17" i="1"/>
  <c r="W16" i="1"/>
  <c r="V16" i="1"/>
  <c r="U16" i="1"/>
  <c r="T16" i="1"/>
  <c r="S16" i="1"/>
  <c r="R16" i="1"/>
  <c r="R15" i="1"/>
  <c r="Q16" i="1"/>
  <c r="P16" i="1"/>
  <c r="W15" i="1"/>
  <c r="V15" i="1"/>
  <c r="U15" i="1"/>
  <c r="T15" i="1"/>
  <c r="S15" i="1"/>
  <c r="Q15" i="1"/>
  <c r="P15" i="1"/>
  <c r="P65" i="1"/>
  <c r="Q65" i="1"/>
  <c r="R65" i="1"/>
  <c r="S65" i="1"/>
  <c r="T65" i="1"/>
  <c r="U65" i="1"/>
  <c r="V65" i="1"/>
  <c r="W65" i="1"/>
  <c r="U70" i="1"/>
  <c r="P70" i="1"/>
  <c r="W70" i="1" l="1"/>
  <c r="V70" i="1"/>
  <c r="T70" i="1"/>
  <c r="S70" i="1"/>
  <c r="R70" i="1"/>
  <c r="Q70" i="1"/>
</calcChain>
</file>

<file path=xl/sharedStrings.xml><?xml version="1.0" encoding="utf-8"?>
<sst xmlns="http://schemas.openxmlformats.org/spreadsheetml/2006/main" count="542" uniqueCount="254">
  <si>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</si>
  <si>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</si>
  <si>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</si>
  <si>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</si>
  <si>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</si>
  <si>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</si>
  <si>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</si>
  <si>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</si>
  <si>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</si>
  <si>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</si>
  <si>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</si>
  <si>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</si>
  <si>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</si>
  <si>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</si>
  <si>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</si>
  <si>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ANUAL</t>
  </si>
  <si>
    <t>ND</t>
  </si>
  <si>
    <t>Fin
( DGPM )</t>
  </si>
  <si>
    <t>EJE 2: PROSPERIDAD COMPARTIDA</t>
  </si>
  <si>
    <t>SEGUIMIENTO DE AVANCE EN CUMPLIMIENTO DE METAS Y OBJETIVOS 2022</t>
  </si>
  <si>
    <t>AVANCE EN CUMPLIMIENTO DE METAS TRIMESTRAL Y ANUAL ACUMULADO 2022</t>
  </si>
  <si>
    <t>META PLANEADA 2022</t>
  </si>
  <si>
    <t>META ALCANZADA 2022</t>
  </si>
  <si>
    <t>PORCENTAJE DE AVANCE TRIMESTRAL 2022</t>
  </si>
  <si>
    <t>PORCENTAJE DE AVANCE ACUMULADO ANUAL 2022</t>
  </si>
  <si>
    <t>JUSTIFICACION DE AVANCE DE RESULTADOS 2022</t>
  </si>
  <si>
    <t>JUSTIFICACIÓN DE AVANCE DE EJECUCIÓN DEL PRESUPUESTO 2022</t>
  </si>
  <si>
    <t>SEGUIMIENTO A LA EJECUCIÓN DEL PRESUPUESTO AUTORIZADO 2022</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</si>
  <si>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</si>
  <si>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</si>
  <si>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</si>
  <si>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Anual</t>
  </si>
  <si>
    <t>TRIMESTRE 1 2022</t>
  </si>
  <si>
    <t>TRIMESTRE 2 2022</t>
  </si>
  <si>
    <t>TRIMESTRE 3 2022</t>
  </si>
  <si>
    <t>TRIMESTRE 4 2022</t>
  </si>
  <si>
    <t>Propósito
(Secretaría Municipal de Desarrollo Social y Económico )</t>
  </si>
  <si>
    <r>
      <rPr>
        <b/>
        <sz val="11"/>
        <color theme="0"/>
        <rFont val="Arial"/>
        <family val="2"/>
      </rPr>
      <t>2.08.1.1</t>
    </r>
    <r>
      <rPr>
        <sz val="11"/>
        <color theme="0"/>
        <rFont val="Arial"/>
        <family val="2"/>
      </rPr>
      <t xml:space="preserve"> La población que habita en el municipio mejora su economía, educación, salud y participan activamente en las políticas públicas orientadas a incrementar su bienestar social</t>
    </r>
  </si>
  <si>
    <r>
      <rPr>
        <b/>
        <sz val="11"/>
        <color theme="0"/>
        <rFont val="Arial"/>
        <family val="2"/>
      </rPr>
      <t xml:space="preserve">PASEE: </t>
    </r>
    <r>
      <rPr>
        <sz val="11"/>
        <color theme="0"/>
        <rFont val="Arial"/>
        <family val="2"/>
      </rPr>
      <t>Porcentaje de Acciones Sociales y Económicas ejecutadas.</t>
    </r>
  </si>
  <si>
    <r>
      <t xml:space="preserve">UNIDAD DE MEDIDA DEL INDICADOR: </t>
    </r>
    <r>
      <rPr>
        <sz val="11"/>
        <color theme="0"/>
        <rFont val="Arial"/>
        <family val="2"/>
      </rPr>
      <t>Porcentaje</t>
    </r>
    <r>
      <rPr>
        <b/>
        <sz val="11"/>
        <color theme="0"/>
        <rFont val="Arial"/>
        <family val="2"/>
      </rPr>
      <t xml:space="preserve">
UNIDAD DE MEDIDA DE LAS VARIABLES: 
</t>
    </r>
    <r>
      <rPr>
        <sz val="11"/>
        <color theme="0"/>
        <rFont val="Arial"/>
        <family val="2"/>
      </rPr>
      <t>Acciones Sociales y Económicas</t>
    </r>
  </si>
  <si>
    <t>Componente  
(Secretaría Municipal de Desarrollo Social y Económico )</t>
  </si>
  <si>
    <r>
      <rPr>
        <b/>
        <sz val="11"/>
        <rFont val="Arial"/>
        <family val="2"/>
      </rPr>
      <t>2.08.1.1.1</t>
    </r>
    <r>
      <rPr>
        <sz val="11"/>
        <rFont val="Arial"/>
        <family val="2"/>
      </rPr>
      <t xml:space="preserve"> Acciones de coordinación para el Desarrollo Social y Económico del Municipio desarrolladas</t>
    </r>
  </si>
  <si>
    <r>
      <rPr>
        <b/>
        <sz val="11"/>
        <rFont val="Arial"/>
        <family val="2"/>
      </rPr>
      <t xml:space="preserve">PADSEE: </t>
    </r>
    <r>
      <rPr>
        <sz val="11"/>
        <rFont val="Arial"/>
        <family val="2"/>
      </rPr>
      <t>Porcentaje de Acciones de Coordinación de Desarrollo Social y Económico Ejecutadas</t>
    </r>
  </si>
  <si>
    <t>Trimestral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</si>
  <si>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 de Coordinación de Desarrollo Social y Económicas</t>
    </r>
  </si>
  <si>
    <t>Actividad</t>
  </si>
  <si>
    <r>
      <rPr>
        <b/>
        <sz val="11"/>
        <color theme="1"/>
        <rFont val="Arial"/>
        <family val="2"/>
      </rPr>
      <t>2.08.1.1.1.1</t>
    </r>
    <r>
      <rPr>
        <sz val="11"/>
        <color theme="1"/>
        <rFont val="Arial"/>
        <family val="2"/>
      </rPr>
      <t xml:space="preserve"> Coordinación de acciones con enfoque social y económico con dependencias de los tres niveles de gobierno y la iniciativa privada </t>
    </r>
  </si>
  <si>
    <r>
      <rPr>
        <b/>
        <sz val="11"/>
        <rFont val="Arial"/>
        <family val="2"/>
      </rPr>
      <t>PAC:</t>
    </r>
    <r>
      <rPr>
        <sz val="11"/>
        <rFont val="Arial"/>
        <family val="2"/>
      </rPr>
      <t xml:space="preserve"> Porcentaje de Acciones de Coordinación realizadas</t>
    </r>
  </si>
  <si>
    <t>Componente  
(Dirección General de Desarrollo Social)</t>
  </si>
  <si>
    <r>
      <rPr>
        <b/>
        <sz val="11"/>
        <color theme="1"/>
        <rFont val="Arial"/>
        <family val="2"/>
      </rPr>
      <t xml:space="preserve">2.08.1.1.2 </t>
    </r>
    <r>
      <rPr>
        <sz val="11"/>
        <color theme="1"/>
        <rFont val="Arial"/>
        <family val="2"/>
      </rPr>
      <t>Actividades de coordinación interinstitucional de política social y humana realizadas</t>
    </r>
  </si>
  <si>
    <r>
      <rPr>
        <b/>
        <sz val="11"/>
        <color theme="1"/>
        <rFont val="Arial"/>
        <family val="2"/>
      </rPr>
      <t xml:space="preserve">PACIPSH: </t>
    </r>
    <r>
      <rPr>
        <sz val="11"/>
        <color theme="1"/>
        <rFont val="Arial"/>
        <family val="2"/>
      </rPr>
      <t>Porcentaje de Actividades de Coordinación interinstitucional de política social y humana ejecutada</t>
    </r>
  </si>
  <si>
    <r>
      <rPr>
        <b/>
        <sz val="11"/>
        <color theme="1"/>
        <rFont val="Arial"/>
        <family val="2"/>
      </rPr>
      <t>2.08.1.1.2.1</t>
    </r>
    <r>
      <rPr>
        <sz val="11"/>
        <color theme="1"/>
        <rFont val="Arial"/>
        <family val="2"/>
      </rPr>
      <t xml:space="preserve"> Generación de acciones sociales que mejoren el desarrollo social y comunitario.</t>
    </r>
  </si>
  <si>
    <r>
      <rPr>
        <b/>
        <sz val="11"/>
        <color theme="1"/>
        <rFont val="Arial"/>
        <family val="2"/>
      </rPr>
      <t xml:space="preserve">PAS: </t>
    </r>
    <r>
      <rPr>
        <sz val="11"/>
        <color theme="1"/>
        <rFont val="Arial"/>
        <family val="2"/>
      </rPr>
      <t>Porcentaje de Acciones Sociales  generadas</t>
    </r>
  </si>
  <si>
    <r>
      <rPr>
        <b/>
        <sz val="11"/>
        <color theme="1"/>
        <rFont val="Arial"/>
        <family val="2"/>
      </rPr>
      <t>2.08.1.1.2.2</t>
    </r>
    <r>
      <rPr>
        <sz val="11"/>
        <color theme="1"/>
        <rFont val="Arial"/>
        <family val="2"/>
      </rPr>
      <t xml:space="preserve"> Realización de brigadas de asistencia social</t>
    </r>
  </si>
  <si>
    <r>
      <rPr>
        <b/>
        <sz val="11"/>
        <color theme="1"/>
        <rFont val="Arial"/>
        <family val="2"/>
      </rPr>
      <t xml:space="preserve">PBS: </t>
    </r>
    <r>
      <rPr>
        <sz val="11"/>
        <color theme="1"/>
        <rFont val="Arial"/>
        <family val="2"/>
      </rPr>
      <t>Porcentaje de Brigadas Sociales realizadas</t>
    </r>
  </si>
  <si>
    <r>
      <rPr>
        <b/>
        <sz val="11"/>
        <color theme="1"/>
        <rFont val="Arial"/>
        <family val="2"/>
      </rPr>
      <t>2.08.1.1.2.3</t>
    </r>
    <r>
      <rPr>
        <sz val="11"/>
        <color theme="1"/>
        <rFont val="Arial"/>
        <family val="2"/>
      </rPr>
      <t xml:space="preserve"> Realización de actividades sociales y de concientización en coordinación con dependencias y la sociedad civil </t>
    </r>
  </si>
  <si>
    <r>
      <rPr>
        <b/>
        <sz val="11"/>
        <color theme="1"/>
        <rFont val="Arial"/>
        <family val="2"/>
      </rPr>
      <t xml:space="preserve">PEC: </t>
    </r>
    <r>
      <rPr>
        <sz val="11"/>
        <color theme="1"/>
        <rFont val="Arial"/>
        <family val="2"/>
      </rPr>
      <t>Porcentaje de Eventos de Coordinación entre los tres órdenes de gobierno y sociedad civil realizadas</t>
    </r>
  </si>
  <si>
    <r>
      <rPr>
        <b/>
        <sz val="11"/>
        <color theme="1"/>
        <rFont val="Arial"/>
        <family val="2"/>
      </rPr>
      <t xml:space="preserve">2.08.1.1.2.4 </t>
    </r>
    <r>
      <rPr>
        <sz val="11"/>
        <color theme="1"/>
        <rFont val="Arial"/>
        <family val="2"/>
      </rPr>
      <t>Generación de actividades sociales que fomenten una comunidad inclusiva</t>
    </r>
  </si>
  <si>
    <r>
      <rPr>
        <b/>
        <sz val="11"/>
        <color theme="1"/>
        <rFont val="Arial"/>
        <family val="2"/>
      </rPr>
      <t xml:space="preserve">PASI: </t>
    </r>
    <r>
      <rPr>
        <sz val="11"/>
        <color theme="1"/>
        <rFont val="Arial"/>
        <family val="2"/>
      </rPr>
      <t>Porcentaje de Actividades Sociales Inclusivas</t>
    </r>
  </si>
  <si>
    <t>Componente
(Dirección de Organización Comunitaria)</t>
  </si>
  <si>
    <r>
      <rPr>
        <b/>
        <sz val="11"/>
        <color theme="1"/>
        <rFont val="Arial"/>
        <family val="2"/>
      </rPr>
      <t>2.08.1.1.3</t>
    </r>
    <r>
      <rPr>
        <sz val="11"/>
        <color theme="1"/>
        <rFont val="Arial"/>
        <family val="2"/>
      </rPr>
      <t xml:space="preserve"> Mecanismos de participación a través de comités ciudadanos ejecutados</t>
    </r>
  </si>
  <si>
    <r>
      <rPr>
        <b/>
        <sz val="11"/>
        <color theme="1"/>
        <rFont val="Arial"/>
        <family val="2"/>
      </rPr>
      <t xml:space="preserve">PMPC: </t>
    </r>
    <r>
      <rPr>
        <sz val="11"/>
        <color theme="1"/>
        <rFont val="Arial"/>
        <family val="2"/>
      </rPr>
      <t>Porcentaje de Mecanismos de Participación Ciudadana ejecutados</t>
    </r>
  </si>
  <si>
    <r>
      <rPr>
        <b/>
        <sz val="11"/>
        <color theme="1"/>
        <rFont val="Arial"/>
        <family val="2"/>
      </rPr>
      <t xml:space="preserve"> 2.08.1.1.3.1 </t>
    </r>
    <r>
      <rPr>
        <sz val="11"/>
        <color theme="1"/>
        <rFont val="Arial"/>
        <family val="2"/>
      </rPr>
      <t>Integración de la ciudadanía en Comités en las zonas o colonias irregulares.</t>
    </r>
  </si>
  <si>
    <r>
      <rPr>
        <b/>
        <sz val="11"/>
        <color theme="1"/>
        <rFont val="Arial"/>
        <family val="2"/>
      </rPr>
      <t xml:space="preserve">PCCI: </t>
    </r>
    <r>
      <rPr>
        <sz val="11"/>
        <color theme="1"/>
        <rFont val="Arial"/>
        <family val="2"/>
      </rPr>
      <t>Porcentaje de Comités Ciudadanos Integrados</t>
    </r>
  </si>
  <si>
    <r>
      <rPr>
        <b/>
        <sz val="11"/>
        <color theme="1"/>
        <rFont val="Arial"/>
        <family val="2"/>
      </rPr>
      <t>2.08.1.1.3.2</t>
    </r>
    <r>
      <rPr>
        <sz val="11"/>
        <color theme="1"/>
        <rFont val="Arial"/>
        <family val="2"/>
      </rPr>
      <t xml:space="preserve"> Gestión de las anuencias vecinales</t>
    </r>
  </si>
  <si>
    <r>
      <rPr>
        <b/>
        <sz val="11"/>
        <color theme="1"/>
        <rFont val="Arial"/>
        <family val="2"/>
      </rPr>
      <t xml:space="preserve">PAVG: </t>
    </r>
    <r>
      <rPr>
        <sz val="11"/>
        <color theme="1"/>
        <rFont val="Arial"/>
        <family val="2"/>
      </rPr>
      <t>Porcentaje de  Anuencias Vecinales Gestionadas</t>
    </r>
  </si>
  <si>
    <r>
      <rPr>
        <b/>
        <sz val="11"/>
        <color theme="1"/>
        <rFont val="Arial"/>
        <family val="2"/>
      </rPr>
      <t>2.08.1.1.3.3</t>
    </r>
    <r>
      <rPr>
        <sz val="11"/>
        <color theme="1"/>
        <rFont val="Arial"/>
        <family val="2"/>
      </rPr>
      <t xml:space="preserve"> Integración de la ciudadanía en Comités Vecinales para la atención de sus demandas</t>
    </r>
  </si>
  <si>
    <r>
      <rPr>
        <b/>
        <sz val="11"/>
        <color theme="1"/>
        <rFont val="Arial"/>
        <family val="2"/>
      </rPr>
      <t xml:space="preserve">PACV: </t>
    </r>
    <r>
      <rPr>
        <sz val="11"/>
        <color theme="1"/>
        <rFont val="Arial"/>
        <family val="2"/>
      </rPr>
      <t>Porcentaje de Actividades con Comités Vecinales realizadas</t>
    </r>
  </si>
  <si>
    <r>
      <rPr>
        <b/>
        <sz val="11"/>
        <color theme="1"/>
        <rFont val="Arial"/>
        <family val="2"/>
      </rPr>
      <t>2.08.1.1.3.4</t>
    </r>
    <r>
      <rPr>
        <sz val="11"/>
        <color theme="1"/>
        <rFont val="Arial"/>
        <family val="2"/>
      </rPr>
      <t xml:space="preserve"> Realización de cursos y talleres en los Módulos y Centros de Desarrollo Comunitarios</t>
    </r>
  </si>
  <si>
    <r>
      <rPr>
        <b/>
        <sz val="11"/>
        <color theme="1"/>
        <rFont val="Arial"/>
        <family val="2"/>
      </rPr>
      <t xml:space="preserve">PCC: </t>
    </r>
    <r>
      <rPr>
        <sz val="11"/>
        <color theme="1"/>
        <rFont val="Arial"/>
        <family val="2"/>
      </rPr>
      <t>Porcentaje de Cursos de Capacitación realizados</t>
    </r>
  </si>
  <si>
    <t>Componente
(Dirección de Programas Sociales)</t>
  </si>
  <si>
    <r>
      <rPr>
        <b/>
        <sz val="11"/>
        <color theme="1"/>
        <rFont val="Arial"/>
        <family val="2"/>
      </rPr>
      <t xml:space="preserve">2.08.1.1.4 </t>
    </r>
    <r>
      <rPr>
        <sz val="11"/>
        <color theme="1"/>
        <rFont val="Arial"/>
        <family val="2"/>
      </rPr>
      <t>Política social del municipio basada en la Planeación, elaboración, gestión y proyección de programas sociales ejecutada</t>
    </r>
  </si>
  <si>
    <r>
      <rPr>
        <b/>
        <sz val="11"/>
        <color theme="1"/>
        <rFont val="Arial"/>
        <family val="2"/>
      </rPr>
      <t xml:space="preserve">PAPS: </t>
    </r>
    <r>
      <rPr>
        <sz val="11"/>
        <color theme="1"/>
        <rFont val="Arial"/>
        <family val="2"/>
      </rPr>
      <t>Porcentaje de Acciones de Política social ejecutada</t>
    </r>
  </si>
  <si>
    <r>
      <rPr>
        <b/>
        <sz val="11"/>
        <color theme="1"/>
        <rFont val="Arial"/>
        <family val="2"/>
      </rPr>
      <t>2.08.1.1.4.1</t>
    </r>
    <r>
      <rPr>
        <sz val="11"/>
        <color theme="1"/>
        <rFont val="Arial"/>
        <family val="2"/>
      </rPr>
      <t xml:space="preserve"> Integración y organización de comités de contraloría social</t>
    </r>
  </si>
  <si>
    <r>
      <rPr>
        <b/>
        <sz val="11"/>
        <color theme="1"/>
        <rFont val="Arial"/>
        <family val="2"/>
      </rPr>
      <t xml:space="preserve">PCCS: </t>
    </r>
    <r>
      <rPr>
        <sz val="11"/>
        <color theme="1"/>
        <rFont val="Arial"/>
        <family val="2"/>
      </rPr>
      <t>Porcentaje de Comités de Contraloría Social conformados</t>
    </r>
  </si>
  <si>
    <r>
      <rPr>
        <b/>
        <sz val="11"/>
        <color theme="1"/>
        <rFont val="Arial"/>
        <family val="2"/>
      </rPr>
      <t>2.08.1.1.4.2</t>
    </r>
    <r>
      <rPr>
        <sz val="11"/>
        <color theme="1"/>
        <rFont val="Arial"/>
        <family val="2"/>
      </rPr>
      <t xml:space="preserve"> Realización de actividades de coordinación con Gobierno Federal y Estatal para el seguimiento de programas sociales</t>
    </r>
  </si>
  <si>
    <r>
      <rPr>
        <b/>
        <sz val="11"/>
        <color theme="1"/>
        <rFont val="Arial"/>
        <family val="2"/>
      </rPr>
      <t>PAC:</t>
    </r>
    <r>
      <rPr>
        <sz val="11"/>
        <color theme="1"/>
        <rFont val="Arial"/>
        <family val="2"/>
      </rPr>
      <t xml:space="preserve"> Porcentaje de Actividades de Coordinación</t>
    </r>
  </si>
  <si>
    <t>Componente
(Dirección General de Educación Municipal)</t>
  </si>
  <si>
    <r>
      <rPr>
        <b/>
        <sz val="11"/>
        <color theme="1"/>
        <rFont val="Arial"/>
        <family val="2"/>
      </rPr>
      <t>2.08.1.1.5</t>
    </r>
    <r>
      <rPr>
        <sz val="11"/>
        <color theme="1"/>
        <rFont val="Arial"/>
        <family val="2"/>
      </rPr>
      <t xml:space="preserve"> Política municipal en materia educativa en coordinación con instituciones gubernamentales y privadas ejecutada</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</si>
  <si>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</si>
  <si>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2.08.1.1.5.1</t>
    </r>
    <r>
      <rPr>
        <sz val="11"/>
        <color theme="1"/>
        <rFont val="Arial"/>
        <family val="2"/>
      </rPr>
      <t xml:space="preserve"> Realización de actividades que apoyen el desarrollo educativo</t>
    </r>
  </si>
  <si>
    <r>
      <rPr>
        <b/>
        <sz val="11"/>
        <color theme="1"/>
        <rFont val="Arial"/>
        <family val="2"/>
      </rPr>
      <t xml:space="preserve">PADE: </t>
    </r>
    <r>
      <rPr>
        <sz val="11"/>
        <color theme="1"/>
        <rFont val="Arial"/>
        <family val="2"/>
      </rPr>
      <t>Porcentaje de Actividades de Desarrollo Educativo realizadas</t>
    </r>
  </si>
  <si>
    <t>Componente
(Coordinación de Becas)</t>
  </si>
  <si>
    <r>
      <rPr>
        <b/>
        <sz val="11"/>
        <color theme="1"/>
        <rFont val="Arial"/>
        <family val="2"/>
      </rPr>
      <t>2.08.1.1.6</t>
    </r>
    <r>
      <rPr>
        <sz val="11"/>
        <color theme="1"/>
        <rFont val="Arial"/>
        <family val="2"/>
      </rPr>
      <t xml:space="preserve"> Becas de “Calidad Educativa e Impulso al Desarrollo Humano” ejecutadas</t>
    </r>
  </si>
  <si>
    <r>
      <rPr>
        <b/>
        <sz val="11"/>
        <color theme="1"/>
        <rFont val="Arial"/>
        <family val="2"/>
      </rPr>
      <t>PAPB:</t>
    </r>
    <r>
      <rPr>
        <sz val="11"/>
        <color theme="1"/>
        <rFont val="Arial"/>
        <family val="2"/>
      </rPr>
      <t xml:space="preserve"> Porcentaje de Acciones para las Becas ejecutadas</t>
    </r>
  </si>
  <si>
    <r>
      <rPr>
        <b/>
        <sz val="11"/>
        <color theme="1"/>
        <rFont val="Arial"/>
        <family val="2"/>
      </rPr>
      <t xml:space="preserve">2.08.1.1.6.1 </t>
    </r>
    <r>
      <rPr>
        <sz val="11"/>
        <color theme="1"/>
        <rFont val="Arial"/>
        <family val="2"/>
      </rPr>
      <t xml:space="preserve"> Entrega de becas de “Calidad Educativa e Impulso al Desarrollo Humano”</t>
    </r>
  </si>
  <si>
    <r>
      <rPr>
        <b/>
        <sz val="11"/>
        <color theme="1"/>
        <rFont val="Arial"/>
        <family val="2"/>
      </rPr>
      <t xml:space="preserve">PBE: </t>
    </r>
    <r>
      <rPr>
        <sz val="11"/>
        <color theme="1"/>
        <rFont val="Arial"/>
        <family val="2"/>
      </rPr>
      <t>Porcentaje de Becas Entregadas</t>
    </r>
  </si>
  <si>
    <r>
      <rPr>
        <b/>
        <sz val="11"/>
        <color theme="1"/>
        <rFont val="Arial"/>
        <family val="2"/>
      </rPr>
      <t>2.08.1.1.6.2</t>
    </r>
    <r>
      <rPr>
        <sz val="11"/>
        <color theme="1"/>
        <rFont val="Arial"/>
        <family val="2"/>
      </rPr>
      <t xml:space="preserve"> Participación de becarios y becarias en eventos educativos y sociales</t>
    </r>
  </si>
  <si>
    <r>
      <rPr>
        <b/>
        <sz val="11"/>
        <color theme="1"/>
        <rFont val="Arial"/>
        <family val="2"/>
      </rPr>
      <t xml:space="preserve">PEIB: </t>
    </r>
    <r>
      <rPr>
        <sz val="11"/>
        <color theme="1"/>
        <rFont val="Arial"/>
        <family val="2"/>
      </rPr>
      <t>Porcentaje de Eventos para la Inclusión de becarias y becarios realizados</t>
    </r>
  </si>
  <si>
    <t>Componente
(Coordinación de Infraestructura Educativa y Servicios Educativos)</t>
  </si>
  <si>
    <r>
      <rPr>
        <b/>
        <sz val="11"/>
        <color theme="1"/>
        <rFont val="Arial"/>
        <family val="2"/>
      </rPr>
      <t>2.08.1.1.7</t>
    </r>
    <r>
      <rPr>
        <sz val="11"/>
        <color theme="1"/>
        <rFont val="Arial"/>
        <family val="2"/>
      </rPr>
      <t xml:space="preserve">  Seguimiento de actividades a favor del desarrollo educativo en instituciones públicas atendidas.</t>
    </r>
  </si>
  <si>
    <r>
      <rPr>
        <b/>
        <sz val="11"/>
        <color theme="1"/>
        <rFont val="Arial"/>
        <family val="2"/>
      </rPr>
      <t xml:space="preserve">PADE: </t>
    </r>
    <r>
      <rPr>
        <sz val="11"/>
        <color theme="1"/>
        <rFont val="Arial"/>
        <family val="2"/>
      </rPr>
      <t>Porcentaje de Actividades con enfoque de desarrollo educativo ejecutadas</t>
    </r>
  </si>
  <si>
    <r>
      <rPr>
        <b/>
        <sz val="11"/>
        <color theme="1"/>
        <rFont val="Arial"/>
        <family val="2"/>
      </rPr>
      <t xml:space="preserve">2.08.1.1.7.1 </t>
    </r>
    <r>
      <rPr>
        <sz val="11"/>
        <color theme="1"/>
        <rFont val="Arial"/>
        <family val="2"/>
      </rPr>
      <t xml:space="preserve"> Ejecución de actividades  de  prevención  y  promoción  en materia de salud,  medio ambiente, cultura y fomento a los valores cívicos dirigido a niños, niñas y adolescentes</t>
    </r>
  </si>
  <si>
    <r>
      <rPr>
        <b/>
        <sz val="11"/>
        <color theme="1"/>
        <rFont val="Arial"/>
        <family val="2"/>
      </rPr>
      <t>PAPP:</t>
    </r>
    <r>
      <rPr>
        <sz val="11"/>
        <color theme="1"/>
        <rFont val="Arial"/>
        <family val="2"/>
      </rPr>
      <t xml:space="preserve"> Porcentaje de Actividades de Prevención y Promoción ejecutadas</t>
    </r>
  </si>
  <si>
    <t>Componente
(Coordinación del Centro Municipal de Atención contra el Acoso Escolar)</t>
  </si>
  <si>
    <r>
      <rPr>
        <b/>
        <sz val="11"/>
        <color theme="1"/>
        <rFont val="Arial"/>
        <family val="2"/>
      </rPr>
      <t xml:space="preserve">2.08.1.1.8 </t>
    </r>
    <r>
      <rPr>
        <sz val="11"/>
        <color theme="1"/>
        <rFont val="Arial"/>
        <family val="2"/>
      </rPr>
      <t xml:space="preserve">Pláticas de sensibilización, orientación y prevención del Acoso Escolar (Bullying) en instituciones de educación públicas y privadas ejecutadas </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</si>
  <si>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</si>
  <si>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2.08.1.1.8.1</t>
    </r>
    <r>
      <rPr>
        <sz val="11"/>
        <color theme="1"/>
        <rFont val="Arial"/>
        <family val="2"/>
      </rPr>
      <t xml:space="preserve"> Realización de pláticas de prevención de violencia en centros educativos </t>
    </r>
  </si>
  <si>
    <r>
      <rPr>
        <b/>
        <sz val="11"/>
        <color theme="1"/>
        <rFont val="Arial"/>
        <family val="2"/>
      </rPr>
      <t xml:space="preserve">PPPFV: </t>
    </r>
    <r>
      <rPr>
        <sz val="11"/>
        <color theme="1"/>
        <rFont val="Arial"/>
        <family val="2"/>
      </rPr>
      <t>Porcentaje de Pláticas de Prevención y Fomento de Valores realizadas</t>
    </r>
  </si>
  <si>
    <t>Componente
(Coordinación de Bibliotecas Públicas )</t>
  </si>
  <si>
    <r>
      <rPr>
        <b/>
        <sz val="11"/>
        <color theme="1"/>
        <rFont val="Arial"/>
        <family val="2"/>
      </rPr>
      <t>2.08.1.1.9</t>
    </r>
    <r>
      <rPr>
        <sz val="11"/>
        <color theme="1"/>
        <rFont val="Arial"/>
        <family val="2"/>
      </rPr>
      <t xml:space="preserve"> Actividades de fomento e impulso a la Lectura en las bibliotecas públicas municipales ejecutadas.</t>
    </r>
  </si>
  <si>
    <r>
      <rPr>
        <b/>
        <sz val="11"/>
        <color theme="1"/>
        <rFont val="Arial"/>
        <family val="2"/>
      </rPr>
      <t xml:space="preserve">PADL: </t>
    </r>
    <r>
      <rPr>
        <sz val="11"/>
        <color theme="1"/>
        <rFont val="Arial"/>
        <family val="2"/>
      </rPr>
      <t>Porcentaje de Actividades de Desarrollo de Lectura ejecutadas</t>
    </r>
  </si>
  <si>
    <r>
      <rPr>
        <b/>
        <sz val="11"/>
        <color theme="1"/>
        <rFont val="Arial"/>
        <family val="2"/>
      </rPr>
      <t xml:space="preserve">2.08.1.1.9.1 </t>
    </r>
    <r>
      <rPr>
        <sz val="11"/>
        <color theme="1"/>
        <rFont val="Arial"/>
        <family val="2"/>
      </rPr>
      <t xml:space="preserve">Organización de actividades y servicios bibliotecarios </t>
    </r>
  </si>
  <si>
    <r>
      <rPr>
        <b/>
        <sz val="11"/>
        <color theme="1"/>
        <rFont val="Arial"/>
        <family val="2"/>
      </rPr>
      <t xml:space="preserve">PASB: </t>
    </r>
    <r>
      <rPr>
        <sz val="11"/>
        <color theme="1"/>
        <rFont val="Arial"/>
        <family val="2"/>
      </rPr>
      <t>Porcentaje de Actividades y Servicios Bibliotecarios ejecutadas</t>
    </r>
  </si>
  <si>
    <t>Componente
(Dirección General de Salud)</t>
  </si>
  <si>
    <r>
      <rPr>
        <b/>
        <sz val="11"/>
        <color theme="1"/>
        <rFont val="Arial"/>
        <family val="2"/>
      </rPr>
      <t>2.08.1.1.10</t>
    </r>
    <r>
      <rPr>
        <sz val="11"/>
        <color theme="1"/>
        <rFont val="Arial"/>
        <family val="2"/>
      </rPr>
      <t xml:space="preserve"> Servicios de salud que mejoren la calidad de vida de la población del municipio realizados</t>
    </r>
  </si>
  <si>
    <r>
      <rPr>
        <b/>
        <sz val="11"/>
        <color theme="1"/>
        <rFont val="Arial"/>
        <family val="2"/>
      </rPr>
      <t xml:space="preserve">PASS: </t>
    </r>
    <r>
      <rPr>
        <sz val="11"/>
        <color theme="1"/>
        <rFont val="Arial"/>
        <family val="2"/>
      </rPr>
      <t>Porcentaje de Acciones de Servicios de Salud realizados</t>
    </r>
  </si>
  <si>
    <r>
      <rPr>
        <b/>
        <sz val="11"/>
        <color theme="1"/>
        <rFont val="Arial"/>
        <family val="2"/>
      </rPr>
      <t>2.08.1.1.10.1</t>
    </r>
    <r>
      <rPr>
        <sz val="11"/>
        <color theme="1"/>
        <rFont val="Arial"/>
        <family val="2"/>
      </rPr>
      <t xml:space="preserve"> Realización de brigadas médicas con servicios de salud gratuitos. </t>
    </r>
  </si>
  <si>
    <r>
      <rPr>
        <b/>
        <sz val="11"/>
        <color theme="1"/>
        <rFont val="Arial"/>
        <family val="2"/>
      </rPr>
      <t xml:space="preserve">PBM: </t>
    </r>
    <r>
      <rPr>
        <sz val="11"/>
        <color theme="1"/>
        <rFont val="Arial"/>
        <family val="2"/>
      </rPr>
      <t>Porcentaje de brigadas médicas realizadas</t>
    </r>
  </si>
  <si>
    <r>
      <rPr>
        <b/>
        <sz val="11"/>
        <color theme="1"/>
        <rFont val="Arial"/>
        <family val="2"/>
      </rPr>
      <t>2.08.1.1.10.2</t>
    </r>
    <r>
      <rPr>
        <sz val="11"/>
        <color theme="1"/>
        <rFont val="Arial"/>
        <family val="2"/>
      </rPr>
      <t xml:space="preserve"> Realización de eventos de coordinación con instituciones públicas y privadas</t>
    </r>
  </si>
  <si>
    <r>
      <rPr>
        <b/>
        <sz val="11"/>
        <color theme="1"/>
        <rFont val="Arial"/>
        <family val="2"/>
      </rPr>
      <t xml:space="preserve">PECIG: </t>
    </r>
    <r>
      <rPr>
        <sz val="11"/>
        <color theme="1"/>
        <rFont val="Arial"/>
        <family val="2"/>
      </rPr>
      <t>Porcentaje de Eventos de Coordinación Interinstitucional y Gubernamental</t>
    </r>
  </si>
  <si>
    <t>Componente
(Dirección de Salud Humana)</t>
  </si>
  <si>
    <r>
      <rPr>
        <b/>
        <sz val="11"/>
        <color theme="1"/>
        <rFont val="Arial"/>
        <family val="2"/>
      </rPr>
      <t xml:space="preserve">2.08.1.1.11 </t>
    </r>
    <r>
      <rPr>
        <sz val="11"/>
        <color theme="1"/>
        <rFont val="Arial"/>
        <family val="2"/>
      </rPr>
      <t xml:space="preserve"> Atenciones médicas en materia de salud preventiva realizadas</t>
    </r>
  </si>
  <si>
    <r>
      <rPr>
        <b/>
        <sz val="11"/>
        <color theme="1"/>
        <rFont val="Arial"/>
        <family val="2"/>
      </rPr>
      <t>PAMP:</t>
    </r>
    <r>
      <rPr>
        <sz val="11"/>
        <color theme="1"/>
        <rFont val="Arial"/>
        <family val="2"/>
      </rPr>
      <t xml:space="preserve"> Porcentaje de Atenciones Médicas Preventivas realizadas</t>
    </r>
  </si>
  <si>
    <r>
      <rPr>
        <b/>
        <sz val="11"/>
        <color theme="1"/>
        <rFont val="Arial"/>
        <family val="2"/>
      </rPr>
      <t xml:space="preserve">2.08.1.1.11.1 </t>
    </r>
    <r>
      <rPr>
        <sz val="11"/>
        <color theme="1"/>
        <rFont val="Arial"/>
        <family val="2"/>
      </rPr>
      <t>Atención y consultas médicas gratuitas</t>
    </r>
  </si>
  <si>
    <r>
      <rPr>
        <b/>
        <sz val="11"/>
        <color theme="1"/>
        <rFont val="Arial"/>
        <family val="2"/>
      </rPr>
      <t xml:space="preserve">PCM: </t>
    </r>
    <r>
      <rPr>
        <sz val="11"/>
        <color theme="1"/>
        <rFont val="Arial"/>
        <family val="2"/>
      </rPr>
      <t>Porcentaje de Consultas Médicas realizadas</t>
    </r>
  </si>
  <si>
    <r>
      <rPr>
        <b/>
        <sz val="11"/>
        <color theme="1"/>
        <rFont val="Arial"/>
        <family val="2"/>
      </rPr>
      <t>2.08.1.1.11.2</t>
    </r>
    <r>
      <rPr>
        <sz val="11"/>
        <color theme="1"/>
        <rFont val="Arial"/>
        <family val="2"/>
      </rPr>
      <t xml:space="preserve"> Realización de pláticas de prevención de la salud</t>
    </r>
  </si>
  <si>
    <r>
      <rPr>
        <b/>
        <sz val="11"/>
        <color theme="1"/>
        <rFont val="Arial"/>
        <family val="2"/>
      </rPr>
      <t xml:space="preserve">PPPS: </t>
    </r>
    <r>
      <rPr>
        <sz val="11"/>
        <color theme="1"/>
        <rFont val="Arial"/>
        <family val="2"/>
      </rPr>
      <t>Porcentaje de Pláticas de Prevención de la Salud realizadas</t>
    </r>
  </si>
  <si>
    <t>Componente
(Dirección de Salud Ambiental)</t>
  </si>
  <si>
    <r>
      <rPr>
        <b/>
        <sz val="11"/>
        <color theme="1"/>
        <rFont val="Arial"/>
        <family val="2"/>
      </rPr>
      <t>2.08.1.1.12</t>
    </r>
    <r>
      <rPr>
        <sz val="11"/>
        <color theme="1"/>
        <rFont val="Arial"/>
        <family val="2"/>
      </rPr>
      <t xml:space="preserve"> Acciones correspondientes a entornos saludables ejecutadas</t>
    </r>
  </si>
  <si>
    <r>
      <rPr>
        <b/>
        <sz val="11"/>
        <color theme="1"/>
        <rFont val="Arial"/>
        <family val="2"/>
      </rPr>
      <t xml:space="preserve">PASP: </t>
    </r>
    <r>
      <rPr>
        <sz val="11"/>
        <color theme="1"/>
        <rFont val="Arial"/>
        <family val="2"/>
      </rPr>
      <t>Porcentaje de Acciones de Salud Pública realizados.</t>
    </r>
  </si>
  <si>
    <r>
      <rPr>
        <b/>
        <sz val="11"/>
        <color theme="1"/>
        <rFont val="Arial"/>
        <family val="2"/>
      </rPr>
      <t>2.08.1.1.12.1</t>
    </r>
    <r>
      <rPr>
        <sz val="11"/>
        <color theme="1"/>
        <rFont val="Arial"/>
        <family val="2"/>
      </rPr>
      <t xml:space="preserve"> Implementación de acciones para mantener entornos saludables.</t>
    </r>
  </si>
  <si>
    <r>
      <rPr>
        <b/>
        <sz val="11"/>
        <color theme="1"/>
        <rFont val="Arial"/>
        <family val="2"/>
      </rPr>
      <t xml:space="preserve">PAES: </t>
    </r>
    <r>
      <rPr>
        <sz val="11"/>
        <color theme="1"/>
        <rFont val="Arial"/>
        <family val="2"/>
      </rPr>
      <t>Porcentaje de Acciones para Entornos Saludables realizados</t>
    </r>
  </si>
  <si>
    <t>Componente
(Dirección de Salud Mental)</t>
  </si>
  <si>
    <r>
      <rPr>
        <b/>
        <sz val="11"/>
        <color theme="1"/>
        <rFont val="Arial"/>
        <family val="2"/>
      </rPr>
      <t>2.08.1.1.13</t>
    </r>
    <r>
      <rPr>
        <sz val="11"/>
        <color theme="1"/>
        <rFont val="Arial"/>
        <family val="2"/>
      </rPr>
      <t xml:space="preserve"> Atenciones de salud mental otorgadas</t>
    </r>
  </si>
  <si>
    <r>
      <rPr>
        <b/>
        <sz val="11"/>
        <color theme="1"/>
        <rFont val="Arial"/>
        <family val="2"/>
      </rPr>
      <t xml:space="preserve">PASM: </t>
    </r>
    <r>
      <rPr>
        <sz val="11"/>
        <color theme="1"/>
        <rFont val="Arial"/>
        <family val="2"/>
      </rPr>
      <t>Porcentaje de Atenciones de Salud Mental realizadas</t>
    </r>
  </si>
  <si>
    <r>
      <rPr>
        <b/>
        <sz val="11"/>
        <color theme="1"/>
        <rFont val="Arial"/>
        <family val="2"/>
      </rPr>
      <t xml:space="preserve">2.08.1.1.13.1 </t>
    </r>
    <r>
      <rPr>
        <sz val="11"/>
        <color theme="1"/>
        <rFont val="Arial"/>
        <family val="2"/>
      </rPr>
      <t>Atención psicológica gratuita</t>
    </r>
  </si>
  <si>
    <r>
      <rPr>
        <b/>
        <sz val="11"/>
        <color theme="1"/>
        <rFont val="Arial"/>
        <family val="2"/>
      </rPr>
      <t xml:space="preserve">PAPR: </t>
    </r>
    <r>
      <rPr>
        <sz val="11"/>
        <color theme="1"/>
        <rFont val="Arial"/>
        <family val="2"/>
      </rPr>
      <t>Porcentaje de atenciones psicológicas realizadas</t>
    </r>
  </si>
  <si>
    <t>Componente
(Dirección de Protección y Bienestar Animal)</t>
  </si>
  <si>
    <r>
      <rPr>
        <b/>
        <sz val="11"/>
        <color theme="1"/>
        <rFont val="Arial"/>
        <family val="2"/>
      </rPr>
      <t>2.08.1.1.14</t>
    </r>
    <r>
      <rPr>
        <sz val="11"/>
        <color theme="1"/>
        <rFont val="Arial"/>
        <family val="2"/>
      </rPr>
      <t xml:space="preserve"> Atenciones de Bienestar animal implementadas</t>
    </r>
  </si>
  <si>
    <r>
      <rPr>
        <b/>
        <sz val="11"/>
        <color theme="1"/>
        <rFont val="Arial"/>
        <family val="2"/>
      </rPr>
      <t xml:space="preserve">PABA: </t>
    </r>
    <r>
      <rPr>
        <sz val="11"/>
        <color theme="1"/>
        <rFont val="Arial"/>
        <family val="2"/>
      </rPr>
      <t>Porcentaje de Atenciones de Bienestar Animal ejecutados</t>
    </r>
  </si>
  <si>
    <r>
      <rPr>
        <b/>
        <sz val="11"/>
        <color theme="1"/>
        <rFont val="Arial"/>
        <family val="2"/>
      </rPr>
      <t>2.08.1.1.14.1</t>
    </r>
    <r>
      <rPr>
        <sz val="11"/>
        <color theme="1"/>
        <rFont val="Arial"/>
        <family val="2"/>
      </rPr>
      <t xml:space="preserve"> Realización de atenciones de bienestar animal, veterinaria preventiva y vacunación. </t>
    </r>
  </si>
  <si>
    <r>
      <rPr>
        <b/>
        <sz val="11"/>
        <color theme="1"/>
        <rFont val="Arial"/>
        <family val="2"/>
      </rPr>
      <t xml:space="preserve">PAV: </t>
    </r>
    <r>
      <rPr>
        <sz val="11"/>
        <color theme="1"/>
        <rFont val="Arial"/>
        <family val="2"/>
      </rPr>
      <t>Porcentaje de Atenciones  Veterinarias realizadas</t>
    </r>
  </si>
  <si>
    <t>Componente
(Dirección General de Desarrollo Económico)</t>
  </si>
  <si>
    <r>
      <rPr>
        <b/>
        <sz val="11"/>
        <color theme="1"/>
        <rFont val="Arial"/>
        <family val="2"/>
      </rPr>
      <t>2.08.1.1.15</t>
    </r>
    <r>
      <rPr>
        <sz val="11"/>
        <color theme="1"/>
        <rFont val="Arial"/>
        <family val="2"/>
      </rPr>
      <t xml:space="preserve">  Acciones de coordinación para el emprendimiento, desarrollo rural y fomento al empleo impulsados </t>
    </r>
  </si>
  <si>
    <r>
      <rPr>
        <b/>
        <sz val="11"/>
        <rFont val="Arial"/>
        <family val="2"/>
      </rPr>
      <t>PAIDE:</t>
    </r>
    <r>
      <rPr>
        <sz val="11"/>
        <rFont val="Arial"/>
        <family val="2"/>
      </rPr>
      <t xml:space="preserve"> Porcentaje de Acciones que Impulsen el Desarrollo Económico realizados</t>
    </r>
  </si>
  <si>
    <r>
      <rPr>
        <b/>
        <sz val="11"/>
        <color theme="1"/>
        <rFont val="Arial"/>
        <family val="2"/>
      </rPr>
      <t>2.08.1.1.15.1</t>
    </r>
    <r>
      <rPr>
        <sz val="11"/>
        <color theme="1"/>
        <rFont val="Arial"/>
        <family val="2"/>
      </rPr>
      <t xml:space="preserve"> Coordinación de Reuniones con dependencias de los tres niveles de gobierno e iniciativa privada en materia económica.</t>
    </r>
  </si>
  <si>
    <r>
      <rPr>
        <b/>
        <sz val="11"/>
        <rFont val="Arial"/>
        <family val="2"/>
      </rPr>
      <t xml:space="preserve">PRC: </t>
    </r>
    <r>
      <rPr>
        <sz val="11"/>
        <rFont val="Arial"/>
        <family val="2"/>
      </rPr>
      <t>Porcentaje de Reuniones coordinadas</t>
    </r>
  </si>
  <si>
    <t>Componente
(Dirección de Fomento a las Microempresas y el Desarrollo Rural)</t>
  </si>
  <si>
    <r>
      <rPr>
        <b/>
        <sz val="11"/>
        <color theme="1"/>
        <rFont val="Arial"/>
        <family val="2"/>
      </rPr>
      <t>2.08.1.1.16</t>
    </r>
    <r>
      <rPr>
        <sz val="11"/>
        <color theme="1"/>
        <rFont val="Arial"/>
        <family val="2"/>
      </rPr>
      <t xml:space="preserve"> Acciones de educación financiera, innovación, impulso y promoción, ejecutadas</t>
    </r>
  </si>
  <si>
    <r>
      <rPr>
        <b/>
        <sz val="11"/>
        <rFont val="Arial"/>
        <family val="2"/>
      </rPr>
      <t xml:space="preserve">PAEF: </t>
    </r>
    <r>
      <rPr>
        <sz val="11"/>
        <rFont val="Arial"/>
        <family val="2"/>
      </rPr>
      <t>Porcentaje de Acciones de Educación Financiera ejecutadas</t>
    </r>
  </si>
  <si>
    <r>
      <rPr>
        <b/>
        <sz val="11"/>
        <color theme="1"/>
        <rFont val="Arial"/>
        <family val="2"/>
      </rPr>
      <t xml:space="preserve"> 2.08.1.1.16.1</t>
    </r>
    <r>
      <rPr>
        <sz val="11"/>
        <color theme="1"/>
        <rFont val="Arial"/>
        <family val="2"/>
      </rPr>
      <t xml:space="preserve"> Implementación de eventos que incentiven al sector productivo y empresarial </t>
    </r>
  </si>
  <si>
    <r>
      <rPr>
        <b/>
        <sz val="11"/>
        <rFont val="Arial"/>
        <family val="2"/>
      </rPr>
      <t xml:space="preserve">PEISP: </t>
    </r>
    <r>
      <rPr>
        <sz val="11"/>
        <rFont val="Arial"/>
        <family val="2"/>
      </rPr>
      <t>Porcentaje de Eventos que Incentiven al Sector Productivo ejecutados</t>
    </r>
  </si>
  <si>
    <r>
      <rPr>
        <b/>
        <sz val="11"/>
        <color theme="1"/>
        <rFont val="Arial"/>
        <family val="2"/>
      </rPr>
      <t>2.08.1.1.16.2</t>
    </r>
    <r>
      <rPr>
        <sz val="11"/>
        <color theme="1"/>
        <rFont val="Arial"/>
        <family val="2"/>
      </rPr>
      <t xml:space="preserve"> Realización de  capacitación comercial, industrial y de servicios </t>
    </r>
  </si>
  <si>
    <r>
      <rPr>
        <b/>
        <sz val="11"/>
        <color theme="1"/>
        <rFont val="Arial"/>
        <family val="2"/>
      </rPr>
      <t xml:space="preserve">PCCIS: </t>
    </r>
    <r>
      <rPr>
        <sz val="11"/>
        <color theme="1"/>
        <rFont val="Arial"/>
        <family val="2"/>
      </rPr>
      <t>Porcentaje de Capacitaciones  Comercial, Industrial y de Servicios realizados</t>
    </r>
  </si>
  <si>
    <t>Componente
(Dirección de Fomento al Desarrollo de la Industria, Comercio y Servicios)</t>
  </si>
  <si>
    <r>
      <rPr>
        <b/>
        <sz val="11"/>
        <color theme="1"/>
        <rFont val="Arial"/>
        <family val="2"/>
      </rPr>
      <t xml:space="preserve"> 2.08.1.1.17</t>
    </r>
    <r>
      <rPr>
        <sz val="11"/>
        <color theme="1"/>
        <rFont val="Arial"/>
        <family val="2"/>
      </rPr>
      <t xml:space="preserve"> Proyectos para promover las PYMES (Pequeñas y medianas Empresas), desarrollados</t>
    </r>
  </si>
  <si>
    <r>
      <rPr>
        <b/>
        <sz val="11"/>
        <rFont val="Arial"/>
        <family val="2"/>
      </rPr>
      <t xml:space="preserve">PAPP: </t>
    </r>
    <r>
      <rPr>
        <sz val="11"/>
        <rFont val="Arial"/>
        <family val="2"/>
      </rPr>
      <t>Porcentaje de Acciones de Promoción de Proyectos ejecutados</t>
    </r>
  </si>
  <si>
    <r>
      <rPr>
        <b/>
        <sz val="11"/>
        <color theme="1"/>
        <rFont val="Arial"/>
        <family val="2"/>
      </rPr>
      <t>2.08.1.1.17.1</t>
    </r>
    <r>
      <rPr>
        <sz val="11"/>
        <color theme="1"/>
        <rFont val="Arial"/>
        <family val="2"/>
      </rPr>
      <t xml:space="preserve"> Realización de vinculaciones a programas de apoyo financiero, tutoría empresarial y capacitación</t>
    </r>
  </si>
  <si>
    <r>
      <rPr>
        <b/>
        <sz val="11"/>
        <color theme="1"/>
        <rFont val="Arial"/>
        <family val="2"/>
      </rPr>
      <t xml:space="preserve">PVPA: </t>
    </r>
    <r>
      <rPr>
        <sz val="11"/>
        <color theme="1"/>
        <rFont val="Arial"/>
        <family val="2"/>
      </rPr>
      <t>Porcentaje de Vinculaciones a Programas de Apoyo</t>
    </r>
  </si>
  <si>
    <r>
      <rPr>
        <b/>
        <sz val="11"/>
        <color theme="1"/>
        <rFont val="Arial"/>
        <family val="2"/>
      </rPr>
      <t xml:space="preserve">2.08.1.1.17.2 </t>
    </r>
    <r>
      <rPr>
        <sz val="11"/>
        <color theme="1"/>
        <rFont val="Arial"/>
        <family val="2"/>
      </rPr>
      <t>Realización de acciones para fomentar el emprendimiento en la población jóven</t>
    </r>
  </si>
  <si>
    <r>
      <rPr>
        <b/>
        <sz val="11"/>
        <rFont val="Arial"/>
        <family val="2"/>
      </rPr>
      <t xml:space="preserve">PAEJ: </t>
    </r>
    <r>
      <rPr>
        <sz val="11"/>
        <rFont val="Arial"/>
        <family val="2"/>
      </rPr>
      <t>Porcentaje de Acciones de Emprendimiento para las juventudes</t>
    </r>
  </si>
  <si>
    <t>Componente
(Dirección de Fomento al Desarrollo Agropecuario, Pesquero y Forestal)</t>
  </si>
  <si>
    <r>
      <rPr>
        <b/>
        <sz val="11"/>
        <color theme="1"/>
        <rFont val="Arial"/>
        <family val="2"/>
      </rPr>
      <t>2.08.1.1.18</t>
    </r>
    <r>
      <rPr>
        <sz val="11"/>
        <color theme="1"/>
        <rFont val="Arial"/>
        <family val="2"/>
      </rPr>
      <t xml:space="preserve"> Acciones de profesionalización sobre herramientas de mejora y comercialización de productos para el desarrollo rural otorgadas</t>
    </r>
  </si>
  <si>
    <r>
      <rPr>
        <b/>
        <sz val="11"/>
        <rFont val="Arial"/>
        <family val="2"/>
      </rPr>
      <t xml:space="preserve">PADR: </t>
    </r>
    <r>
      <rPr>
        <sz val="11"/>
        <rFont val="Arial"/>
        <family val="2"/>
      </rPr>
      <t>Porcentaje de Acciones de Desarrollo Rural ejecutados</t>
    </r>
  </si>
  <si>
    <r>
      <rPr>
        <b/>
        <sz val="11"/>
        <color theme="1"/>
        <rFont val="Arial"/>
        <family val="2"/>
      </rPr>
      <t xml:space="preserve">2.08.1.1.18.1 </t>
    </r>
    <r>
      <rPr>
        <sz val="11"/>
        <color theme="1"/>
        <rFont val="Arial"/>
        <family val="2"/>
      </rPr>
      <t>Realización de capacitaciones para el sector productivo.</t>
    </r>
  </si>
  <si>
    <r>
      <rPr>
        <b/>
        <sz val="11"/>
        <color theme="1"/>
        <rFont val="Arial"/>
        <family val="2"/>
      </rPr>
      <t xml:space="preserve">PCSP: </t>
    </r>
    <r>
      <rPr>
        <sz val="11"/>
        <color theme="1"/>
        <rFont val="Arial"/>
        <family val="2"/>
      </rPr>
      <t>Porcentaje de Capacitaciones  al Sector Productivo ejecutadas</t>
    </r>
  </si>
  <si>
    <t>Componente
(Dirección Municipal de Empleo y Capacitación Laboral)</t>
  </si>
  <si>
    <r>
      <rPr>
        <b/>
        <sz val="11"/>
        <color theme="1"/>
        <rFont val="Arial"/>
        <family val="2"/>
      </rPr>
      <t>2.08.1.1.19</t>
    </r>
    <r>
      <rPr>
        <sz val="11"/>
        <color theme="1"/>
        <rFont val="Arial"/>
        <family val="2"/>
      </rPr>
      <t xml:space="preserve"> Vinculaciones laborales con empresas empleadoras ejecutadas.</t>
    </r>
  </si>
  <si>
    <r>
      <rPr>
        <b/>
        <sz val="11"/>
        <rFont val="Arial"/>
        <family val="2"/>
      </rPr>
      <t>PAVL:</t>
    </r>
    <r>
      <rPr>
        <sz val="11"/>
        <rFont val="Arial"/>
        <family val="2"/>
      </rPr>
      <t xml:space="preserve"> Porcentaje de Atenciones para Vinculación Laboral ejecutadas</t>
    </r>
  </si>
  <si>
    <r>
      <rPr>
        <b/>
        <sz val="11"/>
        <color theme="1"/>
        <rFont val="Arial"/>
        <family val="2"/>
      </rPr>
      <t>2.08.1.1.19.1</t>
    </r>
    <r>
      <rPr>
        <sz val="11"/>
        <color theme="1"/>
        <rFont val="Arial"/>
        <family val="2"/>
      </rPr>
      <t xml:space="preserve"> Atención de solicitudes de vinculación laboral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</si>
  <si>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 de Coordinación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</si>
  <si>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Política social y humana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</si>
  <si>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 Sociales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</si>
  <si>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 Sociales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</si>
  <si>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de Coordinación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</si>
  <si>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Sociales Inclusivas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</si>
  <si>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Mecanismos de Participación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</si>
  <si>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 Ciudadanos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</si>
  <si>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Anuencias Vecinales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</si>
  <si>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con Comités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</si>
  <si>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Cursos de</t>
    </r>
    <r>
      <rPr>
        <b/>
        <sz val="11"/>
        <color theme="1"/>
        <rFont val="Arial"/>
        <family val="2"/>
      </rPr>
      <t xml:space="preserve"> </t>
    </r>
    <r>
      <rPr>
        <sz val="11"/>
        <color theme="1"/>
        <rFont val="Arial"/>
        <family val="2"/>
      </rPr>
      <t>Capacitación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</si>
  <si>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Acciones de Política Social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</si>
  <si>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 de Contraloría Social</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</si>
  <si>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Actividades de Coordinación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</si>
  <si>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de Política Educativa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</si>
  <si>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Actividades de Desarrollo Educativo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</si>
  <si>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Acciones del Programa Becas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</si>
  <si>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Becas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</si>
  <si>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de inclusión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</si>
  <si>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Desarrollo Educativo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</si>
  <si>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Prevención y Promoción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</si>
  <si>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Pláticas de Combate al Acoso Escolar</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</si>
  <si>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 de Prevención y Fomento de Valores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</si>
  <si>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Desarrollo de Lectura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</si>
  <si>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Actividades de Servicios Bibliotecarios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</si>
  <si>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 de Servicios de Salud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</si>
  <si>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 Médicas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</si>
  <si>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 de coordinación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</si>
  <si>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Atenciones Médicas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</si>
  <si>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Consultas Médicas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</si>
  <si>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 de Prevención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</si>
  <si>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 de Salud Pública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</si>
  <si>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 para Entornos Saludables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</si>
  <si>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Atenciones de Salud Mental</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</si>
  <si>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Atenciones Psicológicas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</si>
  <si>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Atenciones de Bienestar Animal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</si>
  <si>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Atenciones Veterinarias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</si>
  <si>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Acciones de Impulso</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</si>
  <si>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Reuniones de Coordinación</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</si>
  <si>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Acciones de Educación Financiera</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</si>
  <si>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 de Incentivo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</si>
  <si>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 Comercial, Industrial y de Servicios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</si>
  <si>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Acciones de Promoción de Proyectos </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</si>
  <si>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Vinculaciones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</si>
  <si>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 de Emprendimiento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</si>
  <si>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Acciones de Desarrollo Rural</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</si>
  <si>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 al Sector Productivo</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</si>
  <si>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Atenciones de Vinculación Laboral</t>
    </r>
  </si>
  <si>
    <r>
      <rPr>
        <b/>
        <sz val="11"/>
        <color theme="1"/>
        <rFont val="Arial"/>
        <family val="2"/>
      </rPr>
      <t xml:space="preserve">PAL: </t>
    </r>
    <r>
      <rPr>
        <sz val="11"/>
        <color theme="1"/>
        <rFont val="Arial"/>
        <family val="2"/>
      </rPr>
      <t>Porcentaje de Atenciones Laborales ejecutadas</t>
    </r>
  </si>
  <si>
    <r>
      <t xml:space="preserve">UNIDAD DE MEDIDA DEL INDICADOR: </t>
    </r>
    <r>
      <rPr>
        <sz val="11"/>
        <rFont val="Arial"/>
        <family val="2"/>
      </rPr>
      <t>Porcentaje</t>
    </r>
    <r>
      <rPr>
        <b/>
        <sz val="11"/>
        <rFont val="Arial"/>
        <family val="2"/>
      </rPr>
      <t xml:space="preserve">
UNIDAD DE MEDIDA DE LAS VARIABLES: </t>
    </r>
    <r>
      <rPr>
        <sz val="11"/>
        <rFont val="Arial"/>
        <family val="2"/>
      </rPr>
      <t>Atenciones Laborales</t>
    </r>
  </si>
  <si>
    <t>El Instituto Mexicano para la Competitividad A. C. IMCO actualiza y publica los índices y subíndices de manera bienal. Se obtuvieron 34 puntos en 2020, aun no se actualiza la información.</t>
  </si>
  <si>
    <t>Según datos de la Secretaría Técnica HacenDaria de la SEFIPLAN  sitúa al Coeficiente Gini para el Municipio de Benito Juárez en 0.397 con la última actualización en Agosto 2021. Se mantiene el coeficiente hasta la nueva actualización en 2022. El calculo se hace mediante una tasa de variación. El coeficiente de Gini toma valores entre 0 y 1; un valor que tiende a 1 refleja mayor desigualdad en la distribución del ingreso.</t>
  </si>
  <si>
    <r>
      <rPr>
        <b/>
        <sz val="11"/>
        <color theme="1"/>
        <rFont val="Arial"/>
        <family val="2"/>
      </rPr>
      <t xml:space="preserve">Meta trimestral: </t>
    </r>
    <r>
      <rPr>
        <sz val="11"/>
        <color theme="1"/>
        <rFont val="Arial"/>
        <family val="2"/>
      </rPr>
      <t xml:space="preserve">Se realizaron más actividades de las programadas, ya que hubo mayor solicitud y participación por parte de la ciudadanía.
</t>
    </r>
    <r>
      <rPr>
        <b/>
        <sz val="11"/>
        <color theme="1"/>
        <rFont val="Arial"/>
        <family val="2"/>
      </rPr>
      <t>Meta Anual:</t>
    </r>
    <r>
      <rPr>
        <sz val="11"/>
        <color theme="1"/>
        <rFont val="Arial"/>
        <family val="2"/>
      </rPr>
      <t xml:space="preserve"> En este lapso de tiempo se realizaron más actividades de las programadas, ya que hubo mayor solicitud y participación por parte de la ciudadanía, impactando la meta trimestral y anual. </t>
    </r>
  </si>
  <si>
    <r>
      <rPr>
        <b/>
        <sz val="11"/>
        <color theme="1"/>
        <rFont val="Arial"/>
        <family val="2"/>
      </rPr>
      <t xml:space="preserve">Meta trimestral: </t>
    </r>
    <r>
      <rPr>
        <sz val="11"/>
        <color theme="1"/>
        <rFont val="Arial"/>
        <family val="2"/>
      </rPr>
      <t xml:space="preserve">Se realizaron más actividades de las programadas, ya que hubo mayor solicitud y participación por parte de la ciudadanía.
</t>
    </r>
    <r>
      <rPr>
        <b/>
        <sz val="11"/>
        <color theme="1"/>
        <rFont val="Arial"/>
        <family val="2"/>
      </rPr>
      <t>Meta Anual:</t>
    </r>
    <r>
      <rPr>
        <sz val="11"/>
        <color theme="1"/>
        <rFont val="Arial"/>
        <family val="2"/>
      </rPr>
      <t xml:space="preserve"> En este lapso de tiempo se realizaron más actividades de las programadas, ya que hubo mayor solicitud y participación por parte de la ciudadanía, obteniendo un 31.59% de avance anual. </t>
    </r>
  </si>
  <si>
    <r>
      <rPr>
        <b/>
        <sz val="11"/>
        <color theme="1"/>
        <rFont val="Arial"/>
        <family val="2"/>
      </rPr>
      <t xml:space="preserve">Meta trimestral: </t>
    </r>
    <r>
      <rPr>
        <sz val="11"/>
        <color theme="1"/>
        <rFont val="Arial"/>
        <family val="2"/>
      </rPr>
      <t xml:space="preserve">Se realizaron más actividades de las programadas, ya que hubo mayor solicitud y participación por parte de la ciudadanía.
</t>
    </r>
    <r>
      <rPr>
        <b/>
        <sz val="11"/>
        <color theme="1"/>
        <rFont val="Arial"/>
        <family val="2"/>
      </rPr>
      <t>Meta Anual:</t>
    </r>
    <r>
      <rPr>
        <sz val="11"/>
        <color theme="1"/>
        <rFont val="Arial"/>
        <family val="2"/>
      </rPr>
      <t xml:space="preserve"> En este lapso de tiempo se realizaron más actividades de las programadas, ya que hubo mayor solicitud y participación por parte de la ciudadanía, obteniendo un 52.97% del avance anual. </t>
    </r>
  </si>
  <si>
    <r>
      <rPr>
        <b/>
        <sz val="11"/>
        <color theme="1"/>
        <rFont val="Arial"/>
        <family val="2"/>
      </rPr>
      <t xml:space="preserve">Meta trimestral: </t>
    </r>
    <r>
      <rPr>
        <sz val="11"/>
        <color theme="1"/>
        <rFont val="Arial"/>
        <family val="2"/>
      </rPr>
      <t xml:space="preserve">Se realizaron más actividades de las programadas, ya que hubo mayor solicitud y participación por parte de la ciudadanía.
</t>
    </r>
    <r>
      <rPr>
        <b/>
        <sz val="11"/>
        <color theme="1"/>
        <rFont val="Arial"/>
        <family val="2"/>
      </rPr>
      <t>Meta Anual:</t>
    </r>
    <r>
      <rPr>
        <sz val="11"/>
        <color theme="1"/>
        <rFont val="Arial"/>
        <family val="2"/>
      </rPr>
      <t xml:space="preserve"> En este lapso de tiempo se realizaron más actividades de las programadas, ya que hubo mayor solicitud y participación por parte de la ciudadanía, obteniendo un 52.74% del avance anual. </t>
    </r>
  </si>
  <si>
    <r>
      <rPr>
        <b/>
        <sz val="11"/>
        <color theme="1"/>
        <rFont val="Arial"/>
        <family val="2"/>
      </rPr>
      <t>Meta trimestral:</t>
    </r>
    <r>
      <rPr>
        <sz val="11"/>
        <color theme="1"/>
        <rFont val="Arial"/>
        <family val="2"/>
      </rPr>
      <t xml:space="preserve"> Se realizaron más actividades de las programadas, ya que hubo mayor recurso para obras en el trimestre.
</t>
    </r>
    <r>
      <rPr>
        <b/>
        <sz val="11"/>
        <color theme="1"/>
        <rFont val="Arial"/>
        <family val="2"/>
      </rPr>
      <t>Meta Anual:</t>
    </r>
    <r>
      <rPr>
        <sz val="11"/>
        <color theme="1"/>
        <rFont val="Arial"/>
        <family val="2"/>
      </rPr>
      <t xml:space="preserve"> En este lapso de tiempo se realizaron más actividades de las programadas, ya que mayor recurso para obras, teniendo un 33.33% de avance anual.</t>
    </r>
  </si>
  <si>
    <r>
      <rPr>
        <b/>
        <sz val="11"/>
        <color theme="1"/>
        <rFont val="Arial"/>
        <family val="2"/>
      </rPr>
      <t>Meta trimestral:</t>
    </r>
    <r>
      <rPr>
        <sz val="11"/>
        <color theme="1"/>
        <rFont val="Arial"/>
        <family val="2"/>
      </rPr>
      <t xml:space="preserve"> Se realizaron más actividades de las programadas, ya que hubo mayor participación de la ciudadanía.
</t>
    </r>
    <r>
      <rPr>
        <b/>
        <sz val="11"/>
        <color theme="1"/>
        <rFont val="Arial"/>
        <family val="2"/>
      </rPr>
      <t>Meta Anual:</t>
    </r>
    <r>
      <rPr>
        <sz val="11"/>
        <color theme="1"/>
        <rFont val="Arial"/>
        <family val="2"/>
      </rPr>
      <t xml:space="preserve"> En este lapso de tiempo se realizaron más actividades de las programadas, ya que mayor participación de la ciudadanía, teniendo un 70.83% de avance anual.</t>
    </r>
  </si>
  <si>
    <r>
      <rPr>
        <b/>
        <sz val="11"/>
        <color theme="1"/>
        <rFont val="Arial"/>
        <family val="2"/>
      </rPr>
      <t xml:space="preserve">Meta trimestral: </t>
    </r>
    <r>
      <rPr>
        <sz val="11"/>
        <color theme="1"/>
        <rFont val="Arial"/>
        <family val="2"/>
      </rPr>
      <t>Se ejecutarán las actividades programadas en los siguientes trimestres debido a ajustes en las actividades por veda electoral.</t>
    </r>
    <r>
      <rPr>
        <b/>
        <sz val="11"/>
        <color theme="1"/>
        <rFont val="Arial"/>
        <family val="2"/>
      </rPr>
      <t xml:space="preserve">
Meta Anual: </t>
    </r>
    <r>
      <rPr>
        <sz val="11"/>
        <color theme="1"/>
        <rFont val="Arial"/>
        <family val="2"/>
      </rPr>
      <t xml:space="preserve">En este lapso de tiempo se obtuvo un avance anual del 16.67%. </t>
    </r>
  </si>
  <si>
    <r>
      <rPr>
        <b/>
        <sz val="11"/>
        <color theme="1"/>
        <rFont val="Arial"/>
        <family val="2"/>
      </rPr>
      <t xml:space="preserve">Meta trimestral: </t>
    </r>
    <r>
      <rPr>
        <sz val="11"/>
        <color theme="1"/>
        <rFont val="Arial"/>
        <family val="2"/>
      </rPr>
      <t>Se realizaron más actividades de las planeadas ya que hubo mayor participación de la ciudadania debido a las necesidades de las comunidades.</t>
    </r>
    <r>
      <rPr>
        <b/>
        <sz val="11"/>
        <color theme="1"/>
        <rFont val="Arial"/>
        <family val="2"/>
      </rPr>
      <t xml:space="preserve">
Meta Anual: </t>
    </r>
    <r>
      <rPr>
        <sz val="11"/>
        <color theme="1"/>
        <rFont val="Arial"/>
        <family val="2"/>
      </rPr>
      <t xml:space="preserve">Se realizaron más actividades de las planeadas ya que hubo mayor participación de la ciudadania, teniendo un 233.33% de avance anual. </t>
    </r>
  </si>
  <si>
    <r>
      <rPr>
        <b/>
        <sz val="11"/>
        <color theme="1"/>
        <rFont val="Arial"/>
        <family val="2"/>
      </rPr>
      <t xml:space="preserve">Meta trimestral: </t>
    </r>
    <r>
      <rPr>
        <sz val="11"/>
        <color theme="1"/>
        <rFont val="Arial"/>
        <family val="2"/>
      </rPr>
      <t>Se ejecutarán las actividades programadas en los siguientes trimestres debido a ajustes en las actividades por veda electoral.</t>
    </r>
    <r>
      <rPr>
        <b/>
        <sz val="11"/>
        <color theme="1"/>
        <rFont val="Arial"/>
        <family val="2"/>
      </rPr>
      <t xml:space="preserve">
Meta Anual: </t>
    </r>
    <r>
      <rPr>
        <sz val="11"/>
        <color theme="1"/>
        <rFont val="Arial"/>
        <family val="2"/>
      </rPr>
      <t xml:space="preserve">En este lapso de tiempo no se tuvo avance anual, sin embargo, se ejecutarán las actividades programadas en los siguientes trimestres. </t>
    </r>
  </si>
  <si>
    <r>
      <rPr>
        <b/>
        <sz val="11"/>
        <color theme="1"/>
        <rFont val="Arial"/>
        <family val="2"/>
      </rPr>
      <t xml:space="preserve">Meta trimestral: </t>
    </r>
    <r>
      <rPr>
        <sz val="11"/>
        <color theme="1"/>
        <rFont val="Arial"/>
        <family val="2"/>
      </rPr>
      <t>Se cumplió la meta planeada en el trimestre.</t>
    </r>
    <r>
      <rPr>
        <b/>
        <sz val="11"/>
        <color theme="1"/>
        <rFont val="Arial"/>
        <family val="2"/>
      </rPr>
      <t xml:space="preserve">
Meta Anual: </t>
    </r>
    <r>
      <rPr>
        <sz val="11"/>
        <color theme="1"/>
        <rFont val="Arial"/>
        <family val="2"/>
      </rPr>
      <t xml:space="preserve">En este lapso de tiempo se obtuvo un avance anual del 25.00%. </t>
    </r>
  </si>
  <si>
    <r>
      <rPr>
        <b/>
        <sz val="11"/>
        <color theme="1"/>
        <rFont val="Arial"/>
        <family val="2"/>
      </rPr>
      <t xml:space="preserve">Meta trimestral: </t>
    </r>
    <r>
      <rPr>
        <sz val="11"/>
        <color theme="1"/>
        <rFont val="Arial"/>
        <family val="2"/>
      </rPr>
      <t>Se cumplió la meta planeada en el trimestre en un 90.00%.</t>
    </r>
    <r>
      <rPr>
        <b/>
        <sz val="11"/>
        <color theme="1"/>
        <rFont val="Arial"/>
        <family val="2"/>
      </rPr>
      <t xml:space="preserve">
Meta Anual: </t>
    </r>
    <r>
      <rPr>
        <sz val="11"/>
        <color theme="1"/>
        <rFont val="Arial"/>
        <family val="2"/>
      </rPr>
      <t xml:space="preserve">En este lapso de tiempo se obtuvo un avance anual del 23.68%. </t>
    </r>
  </si>
  <si>
    <r>
      <rPr>
        <b/>
        <sz val="11"/>
        <color theme="1"/>
        <rFont val="Arial"/>
        <family val="2"/>
      </rPr>
      <t xml:space="preserve">Meta trimestral: </t>
    </r>
    <r>
      <rPr>
        <sz val="11"/>
        <color theme="1"/>
        <rFont val="Arial"/>
        <family val="2"/>
      </rPr>
      <t>Se realizaron más actividades de las planeadas ya que hubo mayor participación de la ciudadanía debido a las necesidades de las comunidades.</t>
    </r>
    <r>
      <rPr>
        <b/>
        <sz val="11"/>
        <color theme="1"/>
        <rFont val="Arial"/>
        <family val="2"/>
      </rPr>
      <t xml:space="preserve">
Meta Anual: </t>
    </r>
    <r>
      <rPr>
        <sz val="11"/>
        <color theme="1"/>
        <rFont val="Arial"/>
        <family val="2"/>
      </rPr>
      <t xml:space="preserve">Se realizaron más actividades de las planeadas ya que hubo mayor participación de la ciudadanía, teniendo un 17.31% de avance anual. </t>
    </r>
  </si>
  <si>
    <r>
      <rPr>
        <b/>
        <sz val="11"/>
        <color theme="1"/>
        <rFont val="Arial"/>
        <family val="2"/>
      </rPr>
      <t xml:space="preserve">Meta trimestral: </t>
    </r>
    <r>
      <rPr>
        <sz val="11"/>
        <color theme="1"/>
        <rFont val="Arial"/>
        <family val="2"/>
      </rPr>
      <t>Se realizaron más actividades de las planeadas ya que hubo mayor participación de la ciudadanía debido a las necesidades de las comunidades.</t>
    </r>
    <r>
      <rPr>
        <b/>
        <sz val="11"/>
        <color theme="1"/>
        <rFont val="Arial"/>
        <family val="2"/>
      </rPr>
      <t xml:space="preserve">
Meta Anual: </t>
    </r>
    <r>
      <rPr>
        <sz val="11"/>
        <color theme="1"/>
        <rFont val="Arial"/>
        <family val="2"/>
      </rPr>
      <t xml:space="preserve">Se realizaron más actividades de las planeadas ya que hubo mayor participación de la ciudadanía, teniendo un 16.93% de avance anual. </t>
    </r>
  </si>
  <si>
    <r>
      <rPr>
        <b/>
        <sz val="11"/>
        <color theme="1"/>
        <rFont val="Arial"/>
        <family val="2"/>
      </rPr>
      <t xml:space="preserve">Meta trimestral: </t>
    </r>
    <r>
      <rPr>
        <sz val="11"/>
        <color theme="1"/>
        <rFont val="Arial"/>
        <family val="2"/>
      </rPr>
      <t>Se realizaron más actividades de las planeadas ya que hubo mayor participación de la ciudadanía debido a las necesidades de las comunidades.</t>
    </r>
    <r>
      <rPr>
        <b/>
        <sz val="11"/>
        <color theme="1"/>
        <rFont val="Arial"/>
        <family val="2"/>
      </rPr>
      <t xml:space="preserve">
Meta Anual: </t>
    </r>
    <r>
      <rPr>
        <sz val="11"/>
        <color theme="1"/>
        <rFont val="Arial"/>
        <family val="2"/>
      </rPr>
      <t xml:space="preserve">Se realizaron más actividades de las planeadas ya que hubo mayor participación de la ciudadanía, teniendo un 28.62% de avance anual. </t>
    </r>
  </si>
  <si>
    <r>
      <rPr>
        <b/>
        <sz val="11"/>
        <color theme="1"/>
        <rFont val="Arial"/>
        <family val="2"/>
      </rPr>
      <t xml:space="preserve">Meta trimestral: </t>
    </r>
    <r>
      <rPr>
        <sz val="11"/>
        <color theme="1"/>
        <rFont val="Arial"/>
        <family val="2"/>
      </rPr>
      <t>Se cumplió la meta planeada en el trimestre, ya que no se tenían actividades programadas.</t>
    </r>
    <r>
      <rPr>
        <b/>
        <sz val="11"/>
        <color theme="1"/>
        <rFont val="Arial"/>
        <family val="2"/>
      </rPr>
      <t xml:space="preserve">
Meta Anual: </t>
    </r>
    <r>
      <rPr>
        <sz val="11"/>
        <color theme="1"/>
        <rFont val="Arial"/>
        <family val="2"/>
      </rPr>
      <t xml:space="preserve">En este lapso de tiempo se obtuvo un avance anual del 0.00% debido a que no se tenían actividades programadas en el trimestre. </t>
    </r>
  </si>
  <si>
    <r>
      <rPr>
        <b/>
        <sz val="11"/>
        <color theme="1"/>
        <rFont val="Arial"/>
        <family val="2"/>
      </rPr>
      <t xml:space="preserve">Meta trimestral: </t>
    </r>
    <r>
      <rPr>
        <sz val="11"/>
        <color theme="1"/>
        <rFont val="Arial"/>
        <family val="2"/>
      </rPr>
      <t>No se cumplió con la meta debido a la veda electoral.</t>
    </r>
    <r>
      <rPr>
        <b/>
        <sz val="11"/>
        <color theme="1"/>
        <rFont val="Arial"/>
        <family val="2"/>
      </rPr>
      <t xml:space="preserve">
Meta Anual: </t>
    </r>
    <r>
      <rPr>
        <sz val="11"/>
        <color theme="1"/>
        <rFont val="Arial"/>
        <family val="2"/>
      </rPr>
      <t xml:space="preserve">En este lapso de tiempo no se tuvo avance anual, esto debido a que no se cumplió con la meta establecida. </t>
    </r>
  </si>
  <si>
    <r>
      <rPr>
        <b/>
        <sz val="11"/>
        <color theme="1"/>
        <rFont val="Arial"/>
        <family val="2"/>
      </rPr>
      <t xml:space="preserve">Meta trimestral: </t>
    </r>
    <r>
      <rPr>
        <sz val="11"/>
        <color theme="1"/>
        <rFont val="Arial"/>
        <family val="2"/>
      </rPr>
      <t xml:space="preserve">Se cumplió la meta planeada en el trimestre, ya que no se tenían actividades programadas.
</t>
    </r>
    <r>
      <rPr>
        <b/>
        <sz val="11"/>
        <color theme="1"/>
        <rFont val="Arial"/>
        <family val="2"/>
      </rPr>
      <t xml:space="preserve">
Meta Anual:</t>
    </r>
    <r>
      <rPr>
        <sz val="11"/>
        <color theme="1"/>
        <rFont val="Arial"/>
        <family val="2"/>
      </rPr>
      <t xml:space="preserve"> En este lapso de tiempo se obtuvo un avance anual del 0.00% debido a que no se tenían actividades programadas en el trimestre. </t>
    </r>
  </si>
  <si>
    <r>
      <rPr>
        <b/>
        <sz val="11"/>
        <color theme="1"/>
        <rFont val="Arial"/>
        <family val="2"/>
      </rPr>
      <t>Meta trimestral:</t>
    </r>
    <r>
      <rPr>
        <sz val="11"/>
        <color theme="1"/>
        <rFont val="Arial"/>
        <family val="2"/>
      </rPr>
      <t xml:space="preserve"> Se cumplió la meta planeada en el trimestre, ya que no se tenían actividades programadas.
</t>
    </r>
    <r>
      <rPr>
        <b/>
        <sz val="11"/>
        <color theme="1"/>
        <rFont val="Arial"/>
        <family val="2"/>
      </rPr>
      <t xml:space="preserve">Meta Anual: </t>
    </r>
    <r>
      <rPr>
        <sz val="11"/>
        <color theme="1"/>
        <rFont val="Arial"/>
        <family val="2"/>
      </rPr>
      <t xml:space="preserve">En este lapso de tiempo se obtuvo un avance anual del 0.00% debido a que no se tenían actividades programadas en el trimestre. </t>
    </r>
  </si>
  <si>
    <r>
      <rPr>
        <b/>
        <sz val="11"/>
        <color theme="1"/>
        <rFont val="Arial"/>
        <family val="2"/>
      </rPr>
      <t xml:space="preserve">Meta trimestral: </t>
    </r>
    <r>
      <rPr>
        <sz val="11"/>
        <color theme="1"/>
        <rFont val="Arial"/>
        <family val="2"/>
      </rPr>
      <t xml:space="preserve">Se cumplió la meta planeada en el trimestre.
</t>
    </r>
    <r>
      <rPr>
        <b/>
        <sz val="11"/>
        <color theme="1"/>
        <rFont val="Arial"/>
        <family val="2"/>
      </rPr>
      <t xml:space="preserve">
Meta Anual: </t>
    </r>
    <r>
      <rPr>
        <sz val="11"/>
        <color theme="1"/>
        <rFont val="Arial"/>
        <family val="2"/>
      </rPr>
      <t xml:space="preserve">En este lapso de tiempo se obtuvo un avance anual del 25.00%. </t>
    </r>
  </si>
  <si>
    <r>
      <rPr>
        <b/>
        <sz val="11"/>
        <color theme="1"/>
        <rFont val="Arial"/>
        <family val="2"/>
      </rPr>
      <t>Meta trimestral:</t>
    </r>
    <r>
      <rPr>
        <sz val="11"/>
        <color theme="1"/>
        <rFont val="Arial"/>
        <family val="2"/>
      </rPr>
      <t xml:space="preserve"> Se realizó más actividades de las programadas para la aprobación de las fechas de la convocatoria y con ello poder realizar la entrega de becas.
</t>
    </r>
    <r>
      <rPr>
        <b/>
        <sz val="11"/>
        <color theme="1"/>
        <rFont val="Arial"/>
        <family val="2"/>
      </rPr>
      <t>Meta Anual:</t>
    </r>
    <r>
      <rPr>
        <sz val="11"/>
        <color theme="1"/>
        <rFont val="Arial"/>
        <family val="2"/>
      </rPr>
      <t xml:space="preserve"> En este lapso de tiempo se obtuvo un avance anual del 50%. </t>
    </r>
  </si>
  <si>
    <r>
      <rPr>
        <b/>
        <sz val="11"/>
        <color theme="1"/>
        <rFont val="Arial"/>
        <family val="2"/>
      </rPr>
      <t>Meta trimestral:</t>
    </r>
    <r>
      <rPr>
        <sz val="11"/>
        <color theme="1"/>
        <rFont val="Arial"/>
        <family val="2"/>
      </rPr>
      <t xml:space="preserve"> Se realizó más actividades de las programadas debido a que fueron diferidos los pagos de las becas de periodos anteriores de los niveles especial, preescolar y primaria, esto debido a la falta de recursos.
</t>
    </r>
    <r>
      <rPr>
        <b/>
        <sz val="11"/>
        <color theme="1"/>
        <rFont val="Arial"/>
        <family val="2"/>
      </rPr>
      <t>Meta Anual:</t>
    </r>
    <r>
      <rPr>
        <sz val="11"/>
        <color theme="1"/>
        <rFont val="Arial"/>
        <family val="2"/>
      </rPr>
      <t xml:space="preserve"> En este lapso de tiempo se obtuvo un avance anual del 29.31%. </t>
    </r>
  </si>
  <si>
    <r>
      <rPr>
        <b/>
        <sz val="11"/>
        <color theme="1"/>
        <rFont val="Arial"/>
        <family val="2"/>
      </rPr>
      <t>Meta trimestral:</t>
    </r>
    <r>
      <rPr>
        <sz val="11"/>
        <color theme="1"/>
        <rFont val="Arial"/>
        <family val="2"/>
      </rPr>
      <t xml:space="preserve"> Se realizó más actividades de las programadas debido a que hubo mayor participación del alumnado para tramitar la renovación de becas.
</t>
    </r>
    <r>
      <rPr>
        <b/>
        <sz val="11"/>
        <color theme="1"/>
        <rFont val="Arial"/>
        <family val="2"/>
      </rPr>
      <t>Meta Anual:</t>
    </r>
    <r>
      <rPr>
        <sz val="11"/>
        <color theme="1"/>
        <rFont val="Arial"/>
        <family val="2"/>
      </rPr>
      <t xml:space="preserve"> En este lapso de tiempo se obtuvo un avance anual del 72.73%. </t>
    </r>
  </si>
  <si>
    <r>
      <rPr>
        <b/>
        <sz val="11"/>
        <color theme="1"/>
        <rFont val="Arial"/>
        <family val="2"/>
      </rPr>
      <t>Meta trimestral:</t>
    </r>
    <r>
      <rPr>
        <sz val="11"/>
        <color theme="1"/>
        <rFont val="Arial"/>
        <family val="2"/>
      </rPr>
      <t xml:space="preserve"> Se realizó más actividades de las programadas debido a que fueron diferidos los pagos de las becas de los niveles especial, preescolar y primaria, esto debido a la falta de recursos. Hubo mayor participación de escuelas para la realización de las actividades.
</t>
    </r>
    <r>
      <rPr>
        <b/>
        <sz val="11"/>
        <color theme="1"/>
        <rFont val="Arial"/>
        <family val="2"/>
      </rPr>
      <t>Meta Anual:</t>
    </r>
    <r>
      <rPr>
        <sz val="11"/>
        <color theme="1"/>
        <rFont val="Arial"/>
        <family val="2"/>
      </rPr>
      <t xml:space="preserve"> En este lapso de tiempo se obtuvo un avance anual del 29.46%. </t>
    </r>
  </si>
  <si>
    <r>
      <rPr>
        <b/>
        <sz val="11"/>
        <color theme="1"/>
        <rFont val="Arial"/>
        <family val="2"/>
      </rPr>
      <t xml:space="preserve">Meta trimestral: </t>
    </r>
    <r>
      <rPr>
        <sz val="11"/>
        <color theme="1"/>
        <rFont val="Arial"/>
        <family val="2"/>
      </rPr>
      <t xml:space="preserve">Se realizaron más actividades de las programadas debido a que hubo mayor participación por parte de las instituciones educativas.
</t>
    </r>
    <r>
      <rPr>
        <b/>
        <sz val="11"/>
        <color theme="1"/>
        <rFont val="Arial"/>
        <family val="2"/>
      </rPr>
      <t xml:space="preserve">
Meta Anual: </t>
    </r>
    <r>
      <rPr>
        <sz val="11"/>
        <color theme="1"/>
        <rFont val="Arial"/>
        <family val="2"/>
      </rPr>
      <t xml:space="preserve">En este lapso de tiempo se obtuvo un avance anual del 29.17%. </t>
    </r>
  </si>
  <si>
    <r>
      <rPr>
        <b/>
        <sz val="11"/>
        <color theme="1"/>
        <rFont val="Arial"/>
        <family val="2"/>
      </rPr>
      <t xml:space="preserve">Meta trimestral: </t>
    </r>
    <r>
      <rPr>
        <sz val="11"/>
        <color theme="1"/>
        <rFont val="Arial"/>
        <family val="2"/>
      </rPr>
      <t xml:space="preserve">Se realizaron más actividades de las programadas debido a que hubo mayor participación por parte de las instituciones educativas.
</t>
    </r>
    <r>
      <rPr>
        <b/>
        <sz val="11"/>
        <color theme="1"/>
        <rFont val="Arial"/>
        <family val="2"/>
      </rPr>
      <t xml:space="preserve">
Meta Anual: </t>
    </r>
    <r>
      <rPr>
        <sz val="11"/>
        <color theme="1"/>
        <rFont val="Arial"/>
        <family val="2"/>
      </rPr>
      <t xml:space="preserve">En este lapso de tiempo se obtuvo un avance anual del 60.00%. </t>
    </r>
  </si>
  <si>
    <r>
      <rPr>
        <b/>
        <sz val="11"/>
        <color theme="1"/>
        <rFont val="Arial"/>
        <family val="2"/>
      </rPr>
      <t xml:space="preserve">Meta trimestral: </t>
    </r>
    <r>
      <rPr>
        <sz val="11"/>
        <color theme="1"/>
        <rFont val="Arial"/>
        <family val="2"/>
      </rPr>
      <t xml:space="preserve">Se realizaron más actividades de las planeadas ya que tuvo la participación, motivación y apoyo de los artesanos y emprendedores que se benefician de dicho programa. 
</t>
    </r>
    <r>
      <rPr>
        <b/>
        <sz val="11"/>
        <color theme="1"/>
        <rFont val="Arial"/>
        <family val="2"/>
      </rPr>
      <t xml:space="preserve">
Meta Anual:</t>
    </r>
    <r>
      <rPr>
        <sz val="11"/>
        <color theme="1"/>
        <rFont val="Arial"/>
        <family val="2"/>
      </rPr>
      <t xml:space="preserve"> En este lapso de tiempo se obtuvo un avance anual del 60.00% debido a la mayor participación que hubo por parte de la ciudadanía. </t>
    </r>
  </si>
  <si>
    <r>
      <rPr>
        <b/>
        <sz val="11"/>
        <color theme="1"/>
        <rFont val="Arial"/>
        <family val="2"/>
      </rPr>
      <t xml:space="preserve">Meta trimestral: </t>
    </r>
    <r>
      <rPr>
        <sz val="11"/>
        <color theme="1"/>
        <rFont val="Arial"/>
        <family val="2"/>
      </rPr>
      <t xml:space="preserve">No se cumplió con la meta, debido a que las actividades no se pudieron llevar a cabo debido a la veda electoral.  
</t>
    </r>
    <r>
      <rPr>
        <b/>
        <sz val="11"/>
        <color theme="1"/>
        <rFont val="Arial"/>
        <family val="2"/>
      </rPr>
      <t xml:space="preserve">
Meta Anual:</t>
    </r>
    <r>
      <rPr>
        <sz val="11"/>
        <color theme="1"/>
        <rFont val="Arial"/>
        <family val="2"/>
      </rPr>
      <t xml:space="preserve"> En este lapso de tiempo se obtuvo un avance anual del 5.45%. </t>
    </r>
  </si>
  <si>
    <r>
      <rPr>
        <b/>
        <sz val="11"/>
        <color theme="1"/>
        <rFont val="Arial"/>
        <family val="2"/>
      </rPr>
      <t xml:space="preserve">Meta trimestral: </t>
    </r>
    <r>
      <rPr>
        <sz val="11"/>
        <color theme="1"/>
        <rFont val="Arial"/>
        <family val="2"/>
      </rPr>
      <t xml:space="preserve">No se cumplió con la meta, debido a que las actividades no se pudieron llevar a cabo debido a la veda electoral.  
</t>
    </r>
    <r>
      <rPr>
        <b/>
        <sz val="11"/>
        <color theme="1"/>
        <rFont val="Arial"/>
        <family val="2"/>
      </rPr>
      <t xml:space="preserve">
Meta Anual:</t>
    </r>
    <r>
      <rPr>
        <sz val="11"/>
        <color theme="1"/>
        <rFont val="Arial"/>
        <family val="2"/>
      </rPr>
      <t xml:space="preserve"> En este lapso de tiempo se obtuvo un avance anual del 0.00% en donde no se cumplió con la meta debido a la veda electoral.</t>
    </r>
  </si>
  <si>
    <r>
      <rPr>
        <b/>
        <sz val="11"/>
        <color theme="1"/>
        <rFont val="Arial"/>
        <family val="2"/>
      </rPr>
      <t xml:space="preserve">Meta trimestral: </t>
    </r>
    <r>
      <rPr>
        <sz val="11"/>
        <color theme="1"/>
        <rFont val="Arial"/>
        <family val="2"/>
      </rPr>
      <t xml:space="preserve">Se realizaron más actividades de las planeadas debido a la participación que hubo por parte de los ciudadanos, al implementar las asesorias en diferentes colonias rurales.
</t>
    </r>
    <r>
      <rPr>
        <b/>
        <sz val="11"/>
        <color theme="1"/>
        <rFont val="Arial"/>
        <family val="2"/>
      </rPr>
      <t xml:space="preserve">
Meta Anual:</t>
    </r>
    <r>
      <rPr>
        <sz val="11"/>
        <color theme="1"/>
        <rFont val="Arial"/>
        <family val="2"/>
      </rPr>
      <t xml:space="preserve"> En este lapso de tiempo se obtuvo un avance anual del 138.75% debido a la mayor participación de la ciudadanía.</t>
    </r>
  </si>
  <si>
    <r>
      <rPr>
        <b/>
        <sz val="11"/>
        <color theme="1"/>
        <rFont val="Arial"/>
        <family val="2"/>
      </rPr>
      <t xml:space="preserve">Meta trimestral: </t>
    </r>
    <r>
      <rPr>
        <sz val="11"/>
        <color theme="1"/>
        <rFont val="Arial"/>
        <family val="2"/>
      </rPr>
      <t xml:space="preserve">Se realizaron más actividades de las planeadas debido a la participación que hubo por parte de los ciudadanos, pudiendo desarrollar más actividades en los centros comunitarios.
</t>
    </r>
    <r>
      <rPr>
        <b/>
        <sz val="11"/>
        <color theme="1"/>
        <rFont val="Arial"/>
        <family val="2"/>
      </rPr>
      <t xml:space="preserve">
Meta Anual:</t>
    </r>
    <r>
      <rPr>
        <sz val="11"/>
        <color theme="1"/>
        <rFont val="Arial"/>
        <family val="2"/>
      </rPr>
      <t xml:space="preserve"> En este lapso de tiempo se obtuvo un avance anual del 53.33% debido a la mayor participación de la ciudadanía.</t>
    </r>
  </si>
  <si>
    <r>
      <rPr>
        <b/>
        <sz val="11"/>
        <color theme="1"/>
        <rFont val="Arial"/>
        <family val="2"/>
      </rPr>
      <t xml:space="preserve">Meta trimestral: </t>
    </r>
    <r>
      <rPr>
        <sz val="11"/>
        <color theme="1"/>
        <rFont val="Arial"/>
        <family val="2"/>
      </rPr>
      <t xml:space="preserve">Se cumplió en un 74.71% la meta trimestral contando con la participacion de los buscadores de empleo en los diferentes programas a beneficio de la ciudadanía.
</t>
    </r>
    <r>
      <rPr>
        <b/>
        <sz val="11"/>
        <color theme="1"/>
        <rFont val="Arial"/>
        <family val="2"/>
      </rPr>
      <t xml:space="preserve">
Meta Anual:</t>
    </r>
    <r>
      <rPr>
        <sz val="11"/>
        <color theme="1"/>
        <rFont val="Arial"/>
        <family val="2"/>
      </rPr>
      <t xml:space="preserve"> En este lapso de tiempo se obtuvo un avance anual del 19.09%.</t>
    </r>
  </si>
  <si>
    <r>
      <rPr>
        <b/>
        <sz val="11"/>
        <color theme="1"/>
        <rFont val="Arial"/>
        <family val="2"/>
      </rPr>
      <t>Meta trimestral:</t>
    </r>
    <r>
      <rPr>
        <sz val="11"/>
        <color theme="1"/>
        <rFont val="Arial"/>
        <family val="2"/>
      </rPr>
      <t xml:space="preserve"> Se cumplió en un 74.71% la meta trimestral contando con la participacion de los buscadores de empleo en los diferentes programas a beneficio de la ciudadanía.
</t>
    </r>
    <r>
      <rPr>
        <b/>
        <sz val="11"/>
        <color theme="1"/>
        <rFont val="Arial"/>
        <family val="2"/>
      </rPr>
      <t>Meta Anual:</t>
    </r>
    <r>
      <rPr>
        <sz val="11"/>
        <color theme="1"/>
        <rFont val="Arial"/>
        <family val="2"/>
      </rPr>
      <t xml:space="preserve"> En este lapso de tiempo se obtuvo un avance anual del 19.09%.</t>
    </r>
  </si>
  <si>
    <r>
      <rPr>
        <b/>
        <sz val="11"/>
        <color theme="1"/>
        <rFont val="Arial"/>
        <family val="2"/>
      </rPr>
      <t xml:space="preserve">Meta trimestral: </t>
    </r>
    <r>
      <rPr>
        <sz val="11"/>
        <color theme="1"/>
        <rFont val="Arial"/>
        <family val="2"/>
      </rPr>
      <t xml:space="preserve">Se ejecutarán las actividades programadas en los siguientes trimestres debido a ajustes en las actividades por veda electoral.
</t>
    </r>
    <r>
      <rPr>
        <b/>
        <sz val="11"/>
        <color theme="1"/>
        <rFont val="Arial"/>
        <family val="2"/>
      </rPr>
      <t xml:space="preserve">
Meta Anual: </t>
    </r>
    <r>
      <rPr>
        <sz val="11"/>
        <color theme="1"/>
        <rFont val="Arial"/>
        <family val="2"/>
      </rPr>
      <t xml:space="preserve">En este lapso de tiempo se obtuvo un avance anual del 9.36%. </t>
    </r>
  </si>
  <si>
    <r>
      <rPr>
        <b/>
        <sz val="11"/>
        <color theme="1"/>
        <rFont val="Arial"/>
        <family val="2"/>
      </rPr>
      <t xml:space="preserve">Meta trimestral: </t>
    </r>
    <r>
      <rPr>
        <sz val="11"/>
        <color theme="1"/>
        <rFont val="Arial"/>
        <family val="2"/>
      </rPr>
      <t xml:space="preserve">Se ejecutarán las actividades programadas en los siguientes trimestres debido a ajustes en las actividades por veda electoral.
</t>
    </r>
    <r>
      <rPr>
        <b/>
        <sz val="11"/>
        <color theme="1"/>
        <rFont val="Arial"/>
        <family val="2"/>
      </rPr>
      <t>Meta Anual:</t>
    </r>
    <r>
      <rPr>
        <sz val="11"/>
        <color theme="1"/>
        <rFont val="Arial"/>
        <family val="2"/>
      </rPr>
      <t xml:space="preserve"> En este lapso de tiempo se obtuvo un avance anual del 14.29%. </t>
    </r>
  </si>
  <si>
    <r>
      <rPr>
        <b/>
        <sz val="11"/>
        <color theme="1"/>
        <rFont val="Arial"/>
        <family val="2"/>
      </rPr>
      <t xml:space="preserve">Meta trimestral: </t>
    </r>
    <r>
      <rPr>
        <sz val="11"/>
        <color theme="1"/>
        <rFont val="Arial"/>
        <family val="2"/>
      </rPr>
      <t xml:space="preserve">Se ejecutarán las actividades programadas en los siguientes trimestres debido a ajustes en las actividades por veda electoral.
</t>
    </r>
    <r>
      <rPr>
        <b/>
        <sz val="11"/>
        <color theme="1"/>
        <rFont val="Arial"/>
        <family val="2"/>
      </rPr>
      <t>Meta Anual:</t>
    </r>
    <r>
      <rPr>
        <sz val="11"/>
        <color theme="1"/>
        <rFont val="Arial"/>
        <family val="2"/>
      </rPr>
      <t xml:space="preserve"> En este lapso de tiempo no se tuvo avance debido a que se las actividades se ejecutarán en los siguientes trimestres por la veda electoral. </t>
    </r>
  </si>
  <si>
    <r>
      <rPr>
        <b/>
        <sz val="11"/>
        <color theme="1"/>
        <rFont val="Arial"/>
        <family val="2"/>
      </rPr>
      <t>Meta trimestral:</t>
    </r>
    <r>
      <rPr>
        <sz val="11"/>
        <color theme="1"/>
        <rFont val="Arial"/>
        <family val="2"/>
      </rPr>
      <t xml:space="preserve"> A la presente fecha no se han recibido propuestas de coordinación por parte de las autoridades Federales ni Estatales para llevar a cabo acciones en conjunto con el Gobierno Municipal en materia social o económico, llevando de manera directa cada instancia de Gobierno sus propias acciones.
</t>
    </r>
    <r>
      <rPr>
        <b/>
        <sz val="11"/>
        <color theme="1"/>
        <rFont val="Arial"/>
        <family val="2"/>
      </rPr>
      <t>Meta Anual:</t>
    </r>
    <r>
      <rPr>
        <sz val="11"/>
        <color theme="1"/>
        <rFont val="Arial"/>
        <family val="2"/>
      </rPr>
      <t xml:space="preserve"> En este lapso de tiempo no se han recibido propuestas de coordinación por parte de las autoridades Federales ni Estatales para llevar a cabo acciones en conjunto con el Gobierno Municipal en materia social o económico .</t>
    </r>
  </si>
  <si>
    <t>nd</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</si>
  <si>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</si>
  <si>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</si>
  <si>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CLAVE Y NOMBRE DEL PPA: E-PPA 2.08 IMPULSO A LA ECONOMÍA Y AL DESARROLLO SOCIAL</t>
  </si>
  <si>
    <r>
      <rPr>
        <b/>
        <sz val="11"/>
        <color theme="1"/>
        <rFont val="Arial"/>
        <family val="2"/>
      </rPr>
      <t xml:space="preserve">2.08.1 </t>
    </r>
    <r>
      <rPr>
        <sz val="11"/>
        <color theme="1"/>
        <rFont val="Arial"/>
        <family val="2"/>
      </rPr>
      <t>Contribuir a cerrar las brechas de desigualdad reactivando y diversificando la economía y poniendo fin a la exclusión social para fortalecer a las familias y mejorar la calidad de vida de la población mediante acciones y políticas orientadas al desarrollo económico y social en el municipio así como la articulación de actividades en materia de educación, salud y participación ciudadana.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</si>
</sst>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quot;$&quot;#,##0.00"/>
    <numFmt numFmtId="165" formatCode="0.000"/>
    <numFmt numFmtId="166" formatCode="0.0000"/>
  </numFmts>
  <fonts count="15" x14ac:knownFonts="1">
    <font>
      <sz val="11"/>
      <color theme="1"/>
      <name val="Calibri"/>
      <family val="2"/>
      <scheme val="minor"/>
    </font>
    <font>
      <sz val="14"/>
      <color rgb="FFFFFFFF"/>
      <name val="Arial"/>
      <family val="2"/>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1"/>
      <name val="Arial"/>
      <family val="2"/>
    </font>
    <font>
      <sz val="11"/>
      <color theme="1"/>
      <name val="Calibri"/>
      <family val="2"/>
      <scheme val="minor"/>
    </font>
    <font>
      <sz val="14"/>
      <color theme="0"/>
      <name val="Arial"/>
      <family val="2"/>
    </font>
    <font>
      <sz val="9"/>
      <name val="Arial"/>
      <family val="2"/>
    </font>
    <font>
      <b/>
      <sz val="14"/>
      <color theme="0"/>
      <name val="Arial"/>
      <family val="2"/>
    </font>
    <font>
      <b/>
      <sz val="14"/>
      <color rgb="FFFFFFFF"/>
      <name val="Arial"/>
      <family val="2"/>
    </font>
    <font>
      <b/>
      <sz val="24"/>
      <color rgb="FFFFFFFF"/>
      <name val="Arial"/>
      <family val="2"/>
    </font>
  </fonts>
  <fills count="14">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FF3"/>
        <bgColor indexed="64"/>
      </patternFill>
    </fill>
    <fill>
      <patternFill patternType="solid">
        <fgColor rgb="FFFFFF00"/>
        <bgColor rgb="FFF2F2F2"/>
      </patternFill>
    </fill>
  </fills>
  <borders count="93">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right style="thin">
        <color rgb="FF000000"/>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ashed">
        <color theme="1"/>
      </left>
      <right style="dashed">
        <color theme="1"/>
      </right>
      <top style="dashed">
        <color theme="1"/>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ed">
        <color theme="1"/>
      </left>
      <right style="medium">
        <color indexed="64"/>
      </right>
      <top style="dashed">
        <color theme="1"/>
      </top>
      <bottom/>
      <diagonal/>
    </border>
    <border>
      <left style="medium">
        <color indexed="64"/>
      </left>
      <right style="dotted">
        <color indexed="64"/>
      </right>
      <top style="dashed">
        <color indexed="64"/>
      </top>
      <bottom/>
      <diagonal/>
    </border>
    <border>
      <left style="dotted">
        <color indexed="64"/>
      </left>
      <right style="dotted">
        <color indexed="64"/>
      </right>
      <top style="dashed">
        <color indexed="64"/>
      </top>
      <bottom/>
      <diagonal/>
    </border>
    <border>
      <left style="dotted">
        <color indexed="64"/>
      </left>
      <right style="medium">
        <color indexed="64"/>
      </right>
      <top style="dashed">
        <color indexed="64"/>
      </top>
      <bottom/>
      <diagonal/>
    </border>
    <border>
      <left style="medium">
        <color indexed="64"/>
      </left>
      <right style="dotted">
        <color indexed="64"/>
      </right>
      <top style="dotted">
        <color theme="1"/>
      </top>
      <bottom/>
      <diagonal/>
    </border>
    <border>
      <left style="dotted">
        <color indexed="64"/>
      </left>
      <right style="dotted">
        <color indexed="64"/>
      </right>
      <top style="dotted">
        <color theme="1"/>
      </top>
      <bottom/>
      <diagonal/>
    </border>
    <border>
      <left style="dotted">
        <color indexed="64"/>
      </left>
      <right style="medium">
        <color indexed="64"/>
      </right>
      <top style="dotted">
        <color theme="1"/>
      </top>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dashed">
        <color theme="1"/>
      </left>
      <right style="dashed">
        <color theme="1"/>
      </right>
      <top style="thin">
        <color indexed="64"/>
      </top>
      <bottom style="dashed">
        <color theme="1"/>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ashed">
        <color theme="1"/>
      </right>
      <top style="dashed">
        <color indexed="64"/>
      </top>
      <bottom style="medium">
        <color indexed="64"/>
      </bottom>
      <diagonal/>
    </border>
    <border>
      <left style="dashed">
        <color theme="1"/>
      </left>
      <right/>
      <top style="dashed">
        <color indexed="64"/>
      </top>
      <bottom style="medium">
        <color indexed="64"/>
      </bottom>
      <diagonal/>
    </border>
    <border>
      <left style="dashed">
        <color theme="1"/>
      </left>
      <right style="dashed">
        <color theme="1"/>
      </right>
      <top style="dash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dotted">
        <color indexed="64"/>
      </left>
      <right style="dashed">
        <color theme="1"/>
      </right>
      <top style="thin">
        <color indexed="64"/>
      </top>
      <bottom/>
      <diagonal/>
    </border>
    <border>
      <left style="dotted">
        <color indexed="64"/>
      </left>
      <right style="dashed">
        <color theme="1"/>
      </right>
      <top/>
      <bottom style="dotted">
        <color indexed="64"/>
      </bottom>
      <diagonal/>
    </border>
    <border>
      <left style="dotted">
        <color indexed="64"/>
      </left>
      <right style="dashed">
        <color theme="1"/>
      </right>
      <top style="dotted">
        <color indexed="64"/>
      </top>
      <bottom/>
      <diagonal/>
    </border>
    <border>
      <left style="medium">
        <color indexed="64"/>
      </left>
      <right/>
      <top/>
      <bottom/>
      <diagonal/>
    </border>
    <border>
      <left/>
      <right style="medium">
        <color indexed="64"/>
      </right>
      <top style="thin">
        <color indexed="64"/>
      </top>
      <bottom style="dotted">
        <color indexed="64"/>
      </bottom>
      <diagonal/>
    </border>
    <border>
      <left/>
      <right style="medium">
        <color indexed="64"/>
      </right>
      <top/>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indexed="64"/>
      </bottom>
      <diagonal/>
    </border>
    <border>
      <left style="dashed">
        <color theme="1"/>
      </left>
      <right style="medium">
        <color indexed="64"/>
      </right>
      <top style="thin">
        <color indexed="64"/>
      </top>
      <bottom style="dashed">
        <color theme="1"/>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indexed="64"/>
      </top>
      <bottom style="medium">
        <color indexed="64"/>
      </bottom>
      <diagonal/>
    </border>
    <border>
      <left style="medium">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style="dotted">
        <color theme="1"/>
      </bottom>
      <diagonal/>
    </border>
    <border>
      <left style="dotted">
        <color indexed="64"/>
      </left>
      <right style="medium">
        <color indexed="64"/>
      </right>
      <top style="dotted">
        <color indexed="64"/>
      </top>
      <bottom style="dotted">
        <color theme="1"/>
      </bottom>
      <diagonal/>
    </border>
  </borders>
  <cellStyleXfs count="3">
    <xf numFmtId="0" fontId="0" fillId="0" borderId="0"/>
    <xf numFmtId="9" fontId="9" fillId="0" borderId="0" applyFont="0" applyFill="0" applyBorder="0" applyAlignment="0" applyProtection="0"/>
    <xf numFmtId="44" fontId="9" fillId="0" borderId="0" applyFont="0" applyFill="0" applyBorder="0" applyAlignment="0" applyProtection="0"/>
  </cellStyleXfs>
  <cellXfs count="197">
    <xf numFmtId="0" fontId="0" fillId="0" borderId="0" xfId="0"/>
    <xf numFmtId="10" fontId="0" fillId="6" borderId="14" xfId="0" applyNumberFormat="1" applyFill="1" applyBorder="1" applyAlignment="1">
      <alignment horizontal="center" vertical="center" wrapText="1"/>
    </xf>
    <xf numFmtId="10" fontId="0" fillId="6" borderId="12" xfId="0" applyNumberFormat="1" applyFill="1" applyBorder="1" applyAlignment="1">
      <alignment horizontal="center" vertical="center" wrapText="1"/>
    </xf>
    <xf numFmtId="10" fontId="0" fillId="6" borderId="15" xfId="0" applyNumberFormat="1" applyFill="1" applyBorder="1" applyAlignment="1">
      <alignment horizontal="center" vertical="center" wrapText="1"/>
    </xf>
    <xf numFmtId="10" fontId="8" fillId="7" borderId="36" xfId="0" applyNumberFormat="1" applyFont="1" applyFill="1" applyBorder="1" applyAlignment="1">
      <alignment horizontal="center" vertical="center" wrapText="1"/>
    </xf>
    <xf numFmtId="10" fontId="8" fillId="7" borderId="28" xfId="0" applyNumberFormat="1" applyFont="1" applyFill="1" applyBorder="1" applyAlignment="1">
      <alignment horizontal="center" vertical="center" wrapText="1"/>
    </xf>
    <xf numFmtId="10" fontId="8" fillId="7" borderId="39"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3" borderId="5" xfId="0" applyFont="1" applyFill="1" applyBorder="1" applyAlignment="1">
      <alignment horizontal="center" vertical="center" wrapText="1"/>
    </xf>
    <xf numFmtId="7" fontId="0" fillId="0" borderId="0" xfId="0" applyNumberFormat="1"/>
    <xf numFmtId="0" fontId="0" fillId="8" borderId="0" xfId="0" applyFill="1"/>
    <xf numFmtId="0" fontId="1" fillId="9" borderId="1"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5" xfId="0" applyFont="1" applyFill="1" applyBorder="1" applyAlignment="1">
      <alignment horizontal="center" vertical="center" wrapText="1"/>
    </xf>
    <xf numFmtId="3" fontId="4" fillId="11" borderId="12" xfId="0" applyNumberFormat="1" applyFont="1" applyFill="1" applyBorder="1" applyAlignment="1">
      <alignment horizontal="center" vertical="center" wrapText="1"/>
    </xf>
    <xf numFmtId="3" fontId="4" fillId="11" borderId="15" xfId="0" applyNumberFormat="1"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8" fillId="11" borderId="19" xfId="0" applyFont="1" applyFill="1" applyBorder="1" applyAlignment="1">
      <alignment horizontal="center" vertical="center" wrapText="1"/>
    </xf>
    <xf numFmtId="7" fontId="8" fillId="11" borderId="22" xfId="2" applyNumberFormat="1" applyFont="1" applyFill="1" applyBorder="1" applyAlignment="1">
      <alignment horizontal="center" vertical="center" wrapText="1"/>
    </xf>
    <xf numFmtId="164" fontId="8" fillId="11" borderId="21" xfId="0" applyNumberFormat="1" applyFont="1" applyFill="1" applyBorder="1" applyAlignment="1">
      <alignment horizontal="center" vertical="center" wrapText="1"/>
    </xf>
    <xf numFmtId="0" fontId="8" fillId="11" borderId="20" xfId="0" applyFont="1" applyFill="1" applyBorder="1" applyAlignment="1">
      <alignment horizontal="center" vertical="center" wrapText="1"/>
    </xf>
    <xf numFmtId="7" fontId="8" fillId="11" borderId="23" xfId="2"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4" fillId="5" borderId="12"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7" xfId="0" applyNumberFormat="1" applyFont="1" applyFill="1" applyBorder="1" applyAlignment="1">
      <alignment horizontal="center" vertical="center" wrapText="1"/>
    </xf>
    <xf numFmtId="7" fontId="4" fillId="5" borderId="28" xfId="2"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7" xfId="0" applyFont="1" applyFill="1" applyBorder="1" applyAlignment="1">
      <alignment horizontal="left" vertical="center" wrapText="1"/>
    </xf>
    <xf numFmtId="0" fontId="4" fillId="5" borderId="35" xfId="0" applyFont="1" applyFill="1" applyBorder="1" applyAlignment="1">
      <alignment horizontal="center" vertical="center" wrapText="1"/>
    </xf>
    <xf numFmtId="0" fontId="4" fillId="5" borderId="38" xfId="0" applyFont="1" applyFill="1" applyBorder="1" applyAlignment="1">
      <alignment horizontal="left" vertical="center" wrapText="1"/>
    </xf>
    <xf numFmtId="0" fontId="8" fillId="11" borderId="32"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4" fillId="11" borderId="12" xfId="0" applyFont="1" applyFill="1" applyBorder="1" applyAlignment="1">
      <alignment horizontal="left" vertical="center" wrapText="1"/>
    </xf>
    <xf numFmtId="0" fontId="4" fillId="11" borderId="12"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5" borderId="55" xfId="0" applyFont="1" applyFill="1" applyBorder="1" applyAlignment="1">
      <alignment horizontal="left" vertical="center" wrapText="1"/>
    </xf>
    <xf numFmtId="0" fontId="4" fillId="5" borderId="55" xfId="0" applyFont="1" applyFill="1" applyBorder="1" applyAlignment="1">
      <alignment horizontal="center" vertical="center" wrapText="1"/>
    </xf>
    <xf numFmtId="2" fontId="8" fillId="5" borderId="59" xfId="0" applyNumberFormat="1" applyFont="1" applyFill="1" applyBorder="1" applyAlignment="1">
      <alignment horizontal="center" vertical="center" wrapText="1"/>
    </xf>
    <xf numFmtId="0" fontId="4" fillId="11" borderId="57" xfId="0" applyNumberFormat="1" applyFont="1" applyFill="1" applyBorder="1" applyAlignment="1">
      <alignment horizontal="center" vertical="center" wrapText="1"/>
    </xf>
    <xf numFmtId="0" fontId="8" fillId="5" borderId="57" xfId="0" applyNumberFormat="1" applyFont="1" applyFill="1" applyBorder="1" applyAlignment="1">
      <alignment horizontal="center" vertical="center" wrapText="1"/>
    </xf>
    <xf numFmtId="0" fontId="4" fillId="11" borderId="58" xfId="0" applyNumberFormat="1" applyFont="1" applyFill="1" applyBorder="1" applyAlignment="1">
      <alignment horizontal="center" vertical="center" wrapText="1"/>
    </xf>
    <xf numFmtId="0" fontId="4" fillId="5" borderId="57" xfId="0" applyNumberFormat="1" applyFont="1" applyFill="1" applyBorder="1" applyAlignment="1">
      <alignment horizontal="justify" vertical="center" wrapText="1"/>
    </xf>
    <xf numFmtId="0" fontId="2" fillId="11" borderId="57" xfId="0" applyNumberFormat="1" applyFont="1" applyFill="1" applyBorder="1" applyAlignment="1">
      <alignment horizontal="center" vertical="center" wrapText="1"/>
    </xf>
    <xf numFmtId="0" fontId="4" fillId="5" borderId="58" xfId="0" applyNumberFormat="1" applyFont="1" applyFill="1" applyBorder="1" applyAlignment="1">
      <alignment horizontal="justify" vertical="center" wrapText="1"/>
    </xf>
    <xf numFmtId="0" fontId="5" fillId="5" borderId="60" xfId="0" applyFont="1" applyFill="1" applyBorder="1" applyAlignment="1">
      <alignment horizontal="center" vertical="center" wrapText="1"/>
    </xf>
    <xf numFmtId="0" fontId="4" fillId="5" borderId="61" xfId="0" applyFont="1" applyFill="1" applyBorder="1" applyAlignment="1">
      <alignment horizontal="justify" vertical="center" wrapText="1"/>
    </xf>
    <xf numFmtId="0" fontId="4" fillId="5" borderId="62" xfId="0" applyFont="1" applyFill="1" applyBorder="1" applyAlignment="1">
      <alignment horizontal="justify" vertical="center" wrapText="1"/>
    </xf>
    <xf numFmtId="0" fontId="4" fillId="5" borderId="63"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11" borderId="64"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4" fillId="11" borderId="65" xfId="0" applyFont="1" applyFill="1" applyBorder="1" applyAlignment="1">
      <alignment horizontal="center" vertical="center" wrapText="1"/>
    </xf>
    <xf numFmtId="10" fontId="0" fillId="6" borderId="60" xfId="0" applyNumberFormat="1" applyFill="1" applyBorder="1" applyAlignment="1">
      <alignment horizontal="center" vertical="center" wrapText="1"/>
    </xf>
    <xf numFmtId="10" fontId="0" fillId="6" borderId="64" xfId="0" applyNumberFormat="1" applyFill="1" applyBorder="1" applyAlignment="1">
      <alignment horizontal="center" vertical="center" wrapText="1"/>
    </xf>
    <xf numFmtId="10" fontId="0" fillId="6" borderId="65" xfId="0" applyNumberFormat="1" applyFill="1" applyBorder="1" applyAlignment="1">
      <alignment horizontal="center" vertical="center" wrapText="1"/>
    </xf>
    <xf numFmtId="0" fontId="4" fillId="11" borderId="60" xfId="0" applyFont="1" applyFill="1" applyBorder="1" applyAlignment="1">
      <alignment horizontal="left" vertical="center" wrapText="1"/>
    </xf>
    <xf numFmtId="0" fontId="4" fillId="5" borderId="64" xfId="0" applyFont="1" applyFill="1" applyBorder="1" applyAlignment="1">
      <alignment horizontal="left" vertical="center" wrapText="1"/>
    </xf>
    <xf numFmtId="0" fontId="4" fillId="11" borderId="64" xfId="0" applyFont="1" applyFill="1" applyBorder="1" applyAlignment="1">
      <alignment horizontal="left" vertical="center" wrapText="1"/>
    </xf>
    <xf numFmtId="0" fontId="4" fillId="5" borderId="6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11" borderId="67" xfId="0" applyNumberFormat="1" applyFont="1" applyFill="1" applyBorder="1" applyAlignment="1">
      <alignment horizontal="center" vertical="center" wrapText="1"/>
    </xf>
    <xf numFmtId="0" fontId="8" fillId="5" borderId="67" xfId="0" applyNumberFormat="1" applyFont="1" applyFill="1" applyBorder="1" applyAlignment="1">
      <alignment horizontal="center" vertical="center" wrapText="1"/>
    </xf>
    <xf numFmtId="0" fontId="4" fillId="11" borderId="68" xfId="0" applyNumberFormat="1" applyFont="1" applyFill="1" applyBorder="1" applyAlignment="1">
      <alignment horizontal="center" vertical="center" wrapText="1"/>
    </xf>
    <xf numFmtId="0" fontId="4" fillId="5" borderId="67" xfId="0" applyNumberFormat="1" applyFont="1" applyFill="1" applyBorder="1" applyAlignment="1">
      <alignment horizontal="justify" vertical="center" wrapText="1"/>
    </xf>
    <xf numFmtId="0" fontId="2" fillId="11" borderId="67" xfId="0" applyNumberFormat="1" applyFont="1" applyFill="1" applyBorder="1" applyAlignment="1">
      <alignment horizontal="center" vertical="center" wrapText="1"/>
    </xf>
    <xf numFmtId="0" fontId="4" fillId="5" borderId="68" xfId="0" applyNumberFormat="1" applyFont="1" applyFill="1" applyBorder="1" applyAlignment="1">
      <alignment horizontal="justify" vertical="center" wrapText="1"/>
    </xf>
    <xf numFmtId="3" fontId="7" fillId="10" borderId="49" xfId="0" applyNumberFormat="1" applyFont="1" applyFill="1" applyBorder="1" applyAlignment="1">
      <alignment horizontal="center" vertical="center" wrapText="1"/>
    </xf>
    <xf numFmtId="3" fontId="7" fillId="10" borderId="47" xfId="0" applyNumberFormat="1" applyFont="1" applyFill="1" applyBorder="1" applyAlignment="1">
      <alignment horizontal="center" vertical="center" wrapText="1"/>
    </xf>
    <xf numFmtId="3" fontId="7" fillId="10" borderId="48" xfId="0" applyNumberFormat="1" applyFont="1" applyFill="1" applyBorder="1" applyAlignment="1">
      <alignment horizontal="center" vertical="center" wrapText="1"/>
    </xf>
    <xf numFmtId="10" fontId="0" fillId="6" borderId="43" xfId="0" applyNumberFormat="1" applyFill="1" applyBorder="1" applyAlignment="1">
      <alignment horizontal="center" vertical="center" wrapText="1"/>
    </xf>
    <xf numFmtId="10" fontId="0" fillId="6" borderId="44" xfId="0" applyNumberFormat="1" applyFill="1" applyBorder="1" applyAlignment="1">
      <alignment horizontal="center" vertical="center" wrapText="1"/>
    </xf>
    <xf numFmtId="0" fontId="7" fillId="10" borderId="45" xfId="0" applyFont="1" applyFill="1" applyBorder="1" applyAlignment="1">
      <alignment horizontal="center" vertical="center" wrapText="1"/>
    </xf>
    <xf numFmtId="10" fontId="0" fillId="6" borderId="45" xfId="0" applyNumberFormat="1" applyFill="1" applyBorder="1" applyAlignment="1">
      <alignment horizontal="center" vertical="center" wrapText="1"/>
    </xf>
    <xf numFmtId="10" fontId="0" fillId="6" borderId="50" xfId="0" applyNumberFormat="1" applyFill="1" applyBorder="1" applyAlignment="1">
      <alignment horizontal="center" vertical="center" wrapText="1"/>
    </xf>
    <xf numFmtId="10" fontId="0" fillId="6" borderId="51" xfId="0" applyNumberFormat="1" applyFill="1" applyBorder="1" applyAlignment="1">
      <alignment horizontal="center" vertical="center" wrapText="1"/>
    </xf>
    <xf numFmtId="10" fontId="0" fillId="6" borderId="52" xfId="0" applyNumberFormat="1" applyFill="1" applyBorder="1" applyAlignment="1">
      <alignment horizontal="center" vertical="center" wrapText="1"/>
    </xf>
    <xf numFmtId="0" fontId="7" fillId="10" borderId="44" xfId="0" applyFont="1" applyFill="1" applyBorder="1" applyAlignment="1">
      <alignment horizontal="center" vertical="center" wrapText="1"/>
    </xf>
    <xf numFmtId="1" fontId="8" fillId="5" borderId="56" xfId="1" applyNumberFormat="1" applyFont="1" applyFill="1" applyBorder="1" applyAlignment="1">
      <alignment horizontal="center" vertical="center" wrapText="1"/>
    </xf>
    <xf numFmtId="1" fontId="4" fillId="11" borderId="57" xfId="1" applyNumberFormat="1" applyFont="1" applyFill="1" applyBorder="1" applyAlignment="1">
      <alignment horizontal="center" vertical="center" wrapText="1"/>
    </xf>
    <xf numFmtId="1" fontId="4" fillId="5" borderId="57" xfId="1" applyNumberFormat="1" applyFont="1" applyFill="1" applyBorder="1" applyAlignment="1">
      <alignment horizontal="center" vertical="center" wrapText="1"/>
    </xf>
    <xf numFmtId="1" fontId="4" fillId="11" borderId="58" xfId="1" applyNumberFormat="1" applyFont="1" applyFill="1" applyBorder="1" applyAlignment="1">
      <alignment horizontal="center" vertical="center" wrapText="1"/>
    </xf>
    <xf numFmtId="0" fontId="6" fillId="10" borderId="43"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11" borderId="44"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11" borderId="45" xfId="0" applyFont="1" applyFill="1" applyBorder="1" applyAlignment="1">
      <alignment horizontal="center" vertical="center" wrapText="1"/>
    </xf>
    <xf numFmtId="0" fontId="4" fillId="11" borderId="43"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4" fillId="11" borderId="44" xfId="0" applyFont="1" applyFill="1" applyBorder="1" applyAlignment="1">
      <alignment horizontal="left" vertical="center" wrapText="1"/>
    </xf>
    <xf numFmtId="0" fontId="4" fillId="5" borderId="45" xfId="0" applyFont="1" applyFill="1" applyBorder="1" applyAlignment="1">
      <alignment horizontal="left" vertical="center" wrapText="1"/>
    </xf>
    <xf numFmtId="0" fontId="7" fillId="10" borderId="42" xfId="0" applyFont="1" applyFill="1" applyBorder="1" applyAlignment="1">
      <alignment horizontal="center" vertical="center" wrapText="1"/>
    </xf>
    <xf numFmtId="0" fontId="8" fillId="12" borderId="12" xfId="0" applyFont="1" applyFill="1" applyBorder="1" applyAlignment="1">
      <alignment vertical="center" wrapText="1"/>
    </xf>
    <xf numFmtId="0" fontId="8" fillId="12" borderId="12" xfId="0" applyFont="1" applyFill="1" applyBorder="1" applyAlignment="1">
      <alignment horizontal="center" vertical="center" wrapText="1"/>
    </xf>
    <xf numFmtId="0" fontId="4" fillId="5" borderId="12" xfId="0" applyFont="1" applyFill="1" applyBorder="1" applyAlignment="1">
      <alignment vertical="center" wrapText="1"/>
    </xf>
    <xf numFmtId="0" fontId="8" fillId="5" borderId="12" xfId="0" applyFont="1" applyFill="1" applyBorder="1" applyAlignment="1">
      <alignment vertical="center" wrapText="1"/>
    </xf>
    <xf numFmtId="0" fontId="4" fillId="12" borderId="12" xfId="0" applyFont="1" applyFill="1" applyBorder="1" applyAlignment="1">
      <alignment vertical="center" wrapText="1"/>
    </xf>
    <xf numFmtId="0" fontId="4" fillId="12" borderId="12" xfId="0" applyFont="1" applyFill="1" applyBorder="1" applyAlignment="1">
      <alignment horizontal="center" vertical="center" wrapText="1"/>
    </xf>
    <xf numFmtId="0" fontId="5" fillId="11" borderId="25" xfId="0" applyFont="1" applyFill="1" applyBorder="1" applyAlignment="1">
      <alignment horizontal="center" vertical="center" wrapText="1"/>
    </xf>
    <xf numFmtId="1" fontId="4" fillId="11" borderId="75" xfId="1" applyNumberFormat="1" applyFont="1" applyFill="1" applyBorder="1" applyAlignment="1">
      <alignment horizontal="center" vertical="center" wrapText="1"/>
    </xf>
    <xf numFmtId="3" fontId="7" fillId="10" borderId="77" xfId="0" applyNumberFormat="1" applyFont="1" applyFill="1" applyBorder="1" applyAlignment="1">
      <alignment horizontal="center" vertical="center" wrapText="1"/>
    </xf>
    <xf numFmtId="3" fontId="4" fillId="11" borderId="78" xfId="0" applyNumberFormat="1" applyFont="1" applyFill="1" applyBorder="1" applyAlignment="1">
      <alignment horizontal="center" vertical="center" wrapText="1"/>
    </xf>
    <xf numFmtId="0" fontId="4" fillId="11" borderId="78" xfId="0" applyFont="1" applyFill="1" applyBorder="1" applyAlignment="1">
      <alignment horizontal="center" vertical="center" wrapText="1"/>
    </xf>
    <xf numFmtId="0" fontId="4" fillId="11" borderId="77" xfId="0" applyFont="1" applyFill="1" applyBorder="1" applyAlignment="1">
      <alignment horizontal="center" vertical="center" wrapText="1"/>
    </xf>
    <xf numFmtId="0" fontId="4" fillId="11" borderId="79" xfId="0" applyFont="1" applyFill="1" applyBorder="1" applyAlignment="1">
      <alignment horizontal="center" vertical="center" wrapText="1"/>
    </xf>
    <xf numFmtId="0" fontId="1" fillId="9" borderId="85" xfId="0" applyFont="1" applyFill="1" applyBorder="1" applyAlignment="1">
      <alignment horizontal="left" vertical="center" wrapText="1"/>
    </xf>
    <xf numFmtId="0" fontId="5" fillId="12" borderId="87" xfId="0" applyFont="1" applyFill="1" applyBorder="1" applyAlignment="1">
      <alignment horizontal="center" vertical="center" wrapText="1"/>
    </xf>
    <xf numFmtId="0" fontId="5" fillId="5" borderId="87" xfId="0" applyFont="1" applyFill="1" applyBorder="1" applyAlignment="1">
      <alignment horizontal="center" vertical="center" wrapText="1"/>
    </xf>
    <xf numFmtId="165" fontId="8" fillId="5" borderId="69" xfId="0" applyNumberFormat="1" applyFont="1" applyFill="1" applyBorder="1" applyAlignment="1">
      <alignment horizontal="center" vertical="center" wrapText="1"/>
    </xf>
    <xf numFmtId="10" fontId="0" fillId="13" borderId="89" xfId="0" applyNumberFormat="1" applyFill="1" applyBorder="1" applyAlignment="1">
      <alignment horizontal="center" vertical="center" wrapText="1"/>
    </xf>
    <xf numFmtId="10" fontId="0" fillId="13" borderId="12" xfId="0" applyNumberFormat="1" applyFill="1" applyBorder="1" applyAlignment="1">
      <alignment horizontal="center" vertical="center" wrapText="1"/>
    </xf>
    <xf numFmtId="10" fontId="0" fillId="13" borderId="90" xfId="0" applyNumberFormat="1" applyFill="1" applyBorder="1" applyAlignment="1">
      <alignment horizontal="center" vertical="center" wrapText="1"/>
    </xf>
    <xf numFmtId="10" fontId="0" fillId="13" borderId="43" xfId="0" applyNumberFormat="1" applyFill="1" applyBorder="1" applyAlignment="1">
      <alignment horizontal="center" vertical="center" wrapText="1"/>
    </xf>
    <xf numFmtId="10" fontId="0" fillId="6" borderId="91" xfId="0" applyNumberFormat="1" applyFill="1" applyBorder="1" applyAlignment="1">
      <alignment horizontal="center" vertical="center" wrapText="1"/>
    </xf>
    <xf numFmtId="10" fontId="0" fillId="6" borderId="92" xfId="0" applyNumberFormat="1" applyFill="1" applyBorder="1" applyAlignment="1">
      <alignment horizontal="center" vertical="center" wrapText="1"/>
    </xf>
    <xf numFmtId="165" fontId="8" fillId="5" borderId="66" xfId="1" applyNumberFormat="1" applyFont="1" applyFill="1" applyBorder="1" applyAlignment="1">
      <alignment horizontal="center" vertical="center" wrapText="1"/>
    </xf>
    <xf numFmtId="165" fontId="4" fillId="11" borderId="67" xfId="1" applyNumberFormat="1" applyFont="1" applyFill="1" applyBorder="1" applyAlignment="1">
      <alignment horizontal="center" vertical="center" wrapText="1"/>
    </xf>
    <xf numFmtId="165" fontId="4" fillId="5" borderId="67" xfId="1" applyNumberFormat="1" applyFont="1" applyFill="1" applyBorder="1" applyAlignment="1">
      <alignment horizontal="center" vertical="center" wrapText="1"/>
    </xf>
    <xf numFmtId="165" fontId="4" fillId="11" borderId="68" xfId="1" applyNumberFormat="1" applyFont="1" applyFill="1" applyBorder="1" applyAlignment="1">
      <alignment horizontal="center" vertical="center" wrapText="1"/>
    </xf>
    <xf numFmtId="166" fontId="4" fillId="11" borderId="76" xfId="1" applyNumberFormat="1" applyFont="1" applyFill="1" applyBorder="1" applyAlignment="1">
      <alignment horizontal="center" vertical="center" wrapText="1"/>
    </xf>
    <xf numFmtId="0" fontId="4" fillId="10" borderId="44" xfId="0" applyFont="1" applyFill="1" applyBorder="1" applyAlignment="1">
      <alignment horizontal="left" vertical="center" wrapText="1"/>
    </xf>
    <xf numFmtId="0" fontId="4" fillId="5" borderId="86" xfId="0" applyFont="1" applyFill="1" applyBorder="1" applyAlignment="1">
      <alignment vertical="center" wrapText="1"/>
    </xf>
    <xf numFmtId="0" fontId="6" fillId="10" borderId="46" xfId="0" applyFont="1" applyFill="1" applyBorder="1" applyAlignment="1">
      <alignment vertical="center" wrapText="1"/>
    </xf>
    <xf numFmtId="0" fontId="8" fillId="12" borderId="15" xfId="0" applyFont="1" applyFill="1" applyBorder="1" applyAlignment="1">
      <alignment vertical="center" wrapText="1"/>
    </xf>
    <xf numFmtId="0" fontId="8" fillId="5" borderId="15" xfId="0" applyFont="1" applyFill="1" applyBorder="1" applyAlignment="1">
      <alignment vertical="center" wrapText="1"/>
    </xf>
    <xf numFmtId="0" fontId="4" fillId="12" borderId="15" xfId="0" applyFont="1" applyFill="1" applyBorder="1" applyAlignment="1">
      <alignment vertical="center" wrapText="1"/>
    </xf>
    <xf numFmtId="0" fontId="4" fillId="5" borderId="15" xfId="0" applyFont="1" applyFill="1" applyBorder="1" applyAlignment="1">
      <alignment vertical="center" wrapText="1"/>
    </xf>
    <xf numFmtId="0" fontId="2" fillId="5" borderId="88" xfId="0" applyFont="1" applyFill="1" applyBorder="1" applyAlignment="1">
      <alignment vertical="center" wrapText="1"/>
    </xf>
    <xf numFmtId="0" fontId="7" fillId="10" borderId="73" xfId="0" applyFont="1" applyFill="1" applyBorder="1" applyAlignment="1">
      <alignment horizontal="justify" vertical="center" wrapText="1"/>
    </xf>
    <xf numFmtId="0" fontId="8" fillId="12" borderId="12" xfId="0" applyFont="1" applyFill="1" applyBorder="1" applyAlignment="1">
      <alignment horizontal="justify" vertical="center" wrapText="1"/>
    </xf>
    <xf numFmtId="0" fontId="4" fillId="5" borderId="12" xfId="0" applyFont="1" applyFill="1" applyBorder="1" applyAlignment="1">
      <alignment horizontal="justify" vertical="center" wrapText="1"/>
    </xf>
    <xf numFmtId="0" fontId="4" fillId="12" borderId="12" xfId="0" applyFont="1" applyFill="1" applyBorder="1" applyAlignment="1">
      <alignment horizontal="justify" vertical="center" wrapText="1"/>
    </xf>
    <xf numFmtId="0" fontId="8" fillId="11" borderId="59" xfId="0" applyNumberFormat="1" applyFont="1" applyFill="1" applyBorder="1" applyAlignment="1">
      <alignment horizontal="justify" vertical="center" wrapText="1"/>
    </xf>
    <xf numFmtId="0" fontId="8" fillId="11" borderId="69" xfId="0" applyNumberFormat="1" applyFont="1" applyFill="1" applyBorder="1" applyAlignment="1">
      <alignment horizontal="justify" vertical="center" wrapText="1"/>
    </xf>
    <xf numFmtId="0" fontId="14" fillId="9" borderId="74"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6" fillId="10" borderId="11" xfId="0" applyNumberFormat="1" applyFont="1" applyFill="1" applyBorder="1" applyAlignment="1">
      <alignment horizontal="center" vertical="center" wrapText="1"/>
    </xf>
    <xf numFmtId="0" fontId="6" fillId="10" borderId="24" xfId="0" applyNumberFormat="1" applyFont="1" applyFill="1" applyBorder="1" applyAlignment="1">
      <alignment horizontal="center" vertical="center" wrapText="1"/>
    </xf>
    <xf numFmtId="0" fontId="6" fillId="10" borderId="25" xfId="0" applyNumberFormat="1" applyFont="1" applyFill="1" applyBorder="1" applyAlignment="1">
      <alignment horizontal="center" vertical="center" wrapText="1"/>
    </xf>
    <xf numFmtId="0" fontId="6" fillId="10" borderId="18" xfId="0" applyNumberFormat="1" applyFont="1" applyFill="1" applyBorder="1" applyAlignment="1">
      <alignment horizontal="center" vertical="center" wrapText="1"/>
    </xf>
    <xf numFmtId="0" fontId="6" fillId="10" borderId="3" xfId="0" applyNumberFormat="1" applyFont="1" applyFill="1" applyBorder="1" applyAlignment="1">
      <alignment horizontal="center" vertical="center" wrapText="1"/>
    </xf>
    <xf numFmtId="0" fontId="6" fillId="10" borderId="4" xfId="0" applyNumberFormat="1"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6" fillId="10" borderId="26" xfId="0" applyNumberFormat="1" applyFont="1" applyFill="1" applyBorder="1" applyAlignment="1">
      <alignment horizontal="center" vertical="center" wrapText="1"/>
    </xf>
    <xf numFmtId="0" fontId="6" fillId="10" borderId="21" xfId="0" applyNumberFormat="1"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3"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 fillId="9" borderId="80" xfId="0" applyFont="1" applyFill="1" applyBorder="1" applyAlignment="1">
      <alignment horizontal="left" vertical="center" wrapText="1"/>
    </xf>
    <xf numFmtId="0" fontId="1" fillId="9" borderId="53" xfId="0" applyFont="1" applyFill="1" applyBorder="1" applyAlignment="1">
      <alignment horizontal="left" vertical="center" wrapText="1"/>
    </xf>
    <xf numFmtId="0" fontId="1" fillId="9" borderId="81" xfId="0" applyFont="1" applyFill="1" applyBorder="1" applyAlignment="1">
      <alignment horizontal="left" vertical="center" wrapText="1"/>
    </xf>
    <xf numFmtId="0" fontId="1" fillId="9" borderId="54" xfId="0" applyFont="1" applyFill="1" applyBorder="1" applyAlignment="1">
      <alignment horizontal="left" vertical="center" wrapText="1"/>
    </xf>
    <xf numFmtId="0" fontId="1" fillId="9" borderId="82" xfId="0" applyFont="1" applyFill="1" applyBorder="1" applyAlignment="1">
      <alignment horizontal="center" vertical="center" wrapText="1"/>
    </xf>
    <xf numFmtId="0" fontId="1" fillId="9" borderId="83" xfId="0" applyFont="1" applyFill="1" applyBorder="1" applyAlignment="1">
      <alignment horizontal="center" vertical="center" wrapText="1"/>
    </xf>
    <xf numFmtId="0" fontId="1" fillId="9" borderId="84" xfId="0" applyFont="1" applyFill="1" applyBorder="1" applyAlignment="1">
      <alignment horizontal="center" vertical="center" wrapText="1"/>
    </xf>
    <xf numFmtId="0" fontId="3" fillId="5" borderId="70"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4" fillId="5" borderId="71" xfId="0" applyFont="1" applyFill="1" applyBorder="1" applyAlignment="1">
      <alignment horizontal="justify" vertical="center" wrapText="1"/>
    </xf>
    <xf numFmtId="0" fontId="4" fillId="5" borderId="72" xfId="0" applyFont="1" applyFill="1" applyBorder="1" applyAlignment="1">
      <alignment horizontal="justify" vertical="center" wrapText="1"/>
    </xf>
  </cellXfs>
  <cellStyles count="3">
    <cellStyle name="Moneda" xfId="2" builtinId="4"/>
    <cellStyle name="Normal" xfId="0" builtinId="0"/>
    <cellStyle name="Porcentaje" xfId="1" builtinId="5"/>
  </cellStyles>
  <dxfs count="30">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FDE9EB"/>
      <color rgb="FF611D1D"/>
      <color rgb="FFBD2452"/>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2344614</xdr:colOff>
      <xdr:row>1</xdr:row>
      <xdr:rowOff>86591</xdr:rowOff>
    </xdr:from>
    <xdr:to>
      <xdr:col>3</xdr:col>
      <xdr:colOff>1968529</xdr:colOff>
      <xdr:row>6</xdr:row>
      <xdr:rowOff>160715</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57432" y="277091"/>
          <a:ext cx="2013824" cy="1989515"/>
        </a:xfrm>
        <a:prstGeom prst="rect">
          <a:avLst/>
        </a:prstGeom>
      </xdr:spPr>
    </xdr:pic>
    <xdr:clientData/>
  </xdr:twoCellAnchor>
  <xdr:twoCellAnchor editAs="oneCell">
    <xdr:from>
      <xdr:col>1</xdr:col>
      <xdr:colOff>317500</xdr:colOff>
      <xdr:row>1</xdr:row>
      <xdr:rowOff>61057</xdr:rowOff>
    </xdr:from>
    <xdr:to>
      <xdr:col>2</xdr:col>
      <xdr:colOff>1887185</xdr:colOff>
      <xdr:row>6</xdr:row>
      <xdr:rowOff>9892</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4615" y="256442"/>
          <a:ext cx="2912955" cy="1869332"/>
        </a:xfrm>
        <a:prstGeom prst="rect">
          <a:avLst/>
        </a:prstGeom>
      </xdr:spPr>
    </xdr:pic>
    <xdr:clientData/>
  </xdr:twoCellAnchor>
  <xdr:oneCellAnchor>
    <xdr:from>
      <xdr:col>4</xdr:col>
      <xdr:colOff>13854</xdr:colOff>
      <xdr:row>77</xdr:row>
      <xdr:rowOff>0</xdr:rowOff>
    </xdr:from>
    <xdr:ext cx="4953001" cy="1112232"/>
    <xdr:sp macro="" textlink="">
      <xdr:nvSpPr>
        <xdr:cNvPr id="4" name="CuadroTexto 20">
          <a:extLst>
            <a:ext uri="{FF2B5EF4-FFF2-40B4-BE49-F238E27FC236}">
              <a16:creationId xmlns:a16="http://schemas.microsoft.com/office/drawing/2014/main" id="{74FAB046-095D-4AB0-87D2-EE72D5615E70}"/>
            </a:ext>
          </a:extLst>
        </xdr:cNvPr>
        <xdr:cNvSpPr txBox="1"/>
      </xdr:nvSpPr>
      <xdr:spPr>
        <a:xfrm>
          <a:off x="6963294" y="62636400"/>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p>
        <a:p>
          <a:pPr algn="ctr"/>
          <a:r>
            <a:rPr lang="es-MX" sz="1200" baseline="0"/>
            <a:t>C.P. ARIADNE BAUTISTA OROZCO                                                                 ENLACE DE LA SMDSyE</a:t>
          </a:r>
          <a:endParaRPr lang="es-MX" sz="1200"/>
        </a:p>
      </xdr:txBody>
    </xdr:sp>
    <xdr:clientData/>
  </xdr:oneCellAnchor>
  <xdr:oneCellAnchor>
    <xdr:from>
      <xdr:col>10</xdr:col>
      <xdr:colOff>576348</xdr:colOff>
      <xdr:row>77</xdr:row>
      <xdr:rowOff>69273</xdr:rowOff>
    </xdr:from>
    <xdr:ext cx="3635025" cy="960662"/>
    <xdr:sp macro="" textlink="">
      <xdr:nvSpPr>
        <xdr:cNvPr id="5" name="CuadroTexto 4">
          <a:extLst>
            <a:ext uri="{FF2B5EF4-FFF2-40B4-BE49-F238E27FC236}">
              <a16:creationId xmlns:a16="http://schemas.microsoft.com/office/drawing/2014/main" id="{8C794384-465B-491D-919D-96F6260302C1}"/>
            </a:ext>
          </a:extLst>
        </xdr:cNvPr>
        <xdr:cNvSpPr txBox="1"/>
      </xdr:nvSpPr>
      <xdr:spPr>
        <a:xfrm>
          <a:off x="16852668" y="62705673"/>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SANCHEZ</a:t>
          </a:r>
        </a:p>
        <a:p>
          <a:pPr algn="ctr"/>
          <a:r>
            <a:rPr lang="es-MX" sz="1200"/>
            <a:t>DIRECTOR DE PLANEACIÓN DE LA</a:t>
          </a:r>
          <a:r>
            <a:rPr lang="es-MX" sz="1200" baseline="0"/>
            <a:t> </a:t>
          </a:r>
          <a:r>
            <a:rPr lang="es-MX" sz="1200"/>
            <a:t>DGPM</a:t>
          </a:r>
        </a:p>
      </xdr:txBody>
    </xdr:sp>
    <xdr:clientData/>
  </xdr:oneCellAnchor>
  <xdr:oneCellAnchor>
    <xdr:from>
      <xdr:col>18</xdr:col>
      <xdr:colOff>432262</xdr:colOff>
      <xdr:row>77</xdr:row>
      <xdr:rowOff>110836</xdr:rowOff>
    </xdr:from>
    <xdr:ext cx="4534395" cy="843821"/>
    <xdr:sp macro="" textlink="">
      <xdr:nvSpPr>
        <xdr:cNvPr id="7" name="CuadroTexto 19">
          <a:extLst>
            <a:ext uri="{FF2B5EF4-FFF2-40B4-BE49-F238E27FC236}">
              <a16:creationId xmlns:a16="http://schemas.microsoft.com/office/drawing/2014/main" id="{BCDF8C52-375B-4D5D-BD02-47912F913813}"/>
            </a:ext>
          </a:extLst>
        </xdr:cNvPr>
        <xdr:cNvSpPr txBox="1"/>
      </xdr:nvSpPr>
      <xdr:spPr>
        <a:xfrm>
          <a:off x="25974502" y="62747236"/>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LIC. MARICRUZ CARRILLO OROZCO</a:t>
          </a:r>
        </a:p>
        <a:p>
          <a:pPr algn="ctr"/>
          <a:r>
            <a:rPr lang="es-MX" sz="1200"/>
            <a:t>SECRETARIA</a:t>
          </a:r>
          <a:r>
            <a:rPr lang="es-MX" sz="1200" baseline="0"/>
            <a:t> MUNICIPAL DE DESARROLLO SOCIAL Y ECONÓMICO</a:t>
          </a:r>
          <a:endParaRPr lang="es-MX" sz="12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A77"/>
  <sheetViews>
    <sheetView showGridLines="0" tabSelected="1" topLeftCell="A57" zoomScale="55" zoomScaleNormal="55" workbookViewId="0">
      <pane xSplit="6" topLeftCell="N1" activePane="topRight" state="frozen"/>
      <selection activeCell="A37" sqref="A37"/>
      <selection pane="topRight" activeCell="P65" sqref="P65"/>
    </sheetView>
  </sheetViews>
  <sheetFormatPr baseColWidth="10" defaultRowHeight="15" x14ac:dyDescent="0.25"/>
  <cols>
    <col min="2" max="2" width="20.140625" customWidth="1"/>
    <col min="3" max="3" width="35.85546875" customWidth="1"/>
    <col min="4" max="4" width="33.85546875" customWidth="1"/>
    <col min="5" max="5" width="31.42578125" customWidth="1"/>
    <col min="6" max="6" width="29.5703125" customWidth="1"/>
    <col min="7" max="7" width="22" customWidth="1"/>
    <col min="8" max="14" width="16.85546875" customWidth="1"/>
    <col min="15" max="15" width="16.7109375" bestFit="1" customWidth="1"/>
    <col min="16" max="16" width="16.28515625" bestFit="1" customWidth="1"/>
    <col min="17" max="19" width="16.7109375" bestFit="1" customWidth="1"/>
    <col min="20" max="20" width="16.28515625" bestFit="1" customWidth="1"/>
    <col min="21" max="23" width="16.7109375" bestFit="1" customWidth="1"/>
    <col min="24" max="24" width="72" bestFit="1" customWidth="1"/>
    <col min="25" max="27" width="19" customWidth="1"/>
  </cols>
  <sheetData>
    <row r="2" spans="1:27" ht="30" x14ac:dyDescent="0.25">
      <c r="A2" s="16"/>
      <c r="B2" s="16"/>
      <c r="C2" s="16"/>
      <c r="D2" s="16"/>
      <c r="E2" s="153" t="s">
        <v>19</v>
      </c>
      <c r="F2" s="154"/>
      <c r="G2" s="154"/>
      <c r="H2" s="154"/>
      <c r="I2" s="154"/>
      <c r="J2" s="154"/>
      <c r="K2" s="154"/>
      <c r="L2" s="154"/>
      <c r="M2" s="154"/>
      <c r="N2" s="154"/>
      <c r="O2" s="154"/>
      <c r="P2" s="154"/>
      <c r="Q2" s="154"/>
      <c r="R2" s="154"/>
      <c r="S2" s="154"/>
      <c r="T2" s="154"/>
      <c r="U2" s="154"/>
      <c r="V2" s="154"/>
    </row>
    <row r="3" spans="1:27" ht="30" x14ac:dyDescent="0.25">
      <c r="A3" s="16"/>
      <c r="B3" s="16"/>
      <c r="C3" s="16"/>
      <c r="D3" s="16"/>
      <c r="E3" s="153" t="s">
        <v>18</v>
      </c>
      <c r="F3" s="154"/>
      <c r="G3" s="154"/>
      <c r="H3" s="154"/>
      <c r="I3" s="154"/>
      <c r="J3" s="154"/>
      <c r="K3" s="154"/>
      <c r="L3" s="154"/>
      <c r="M3" s="154"/>
      <c r="N3" s="154"/>
      <c r="O3" s="154"/>
      <c r="P3" s="154"/>
      <c r="Q3" s="154"/>
      <c r="R3" s="154"/>
      <c r="S3" s="154"/>
      <c r="T3" s="154"/>
      <c r="U3" s="154"/>
      <c r="V3" s="154"/>
    </row>
    <row r="4" spans="1:27" ht="30" x14ac:dyDescent="0.25">
      <c r="A4" s="16"/>
      <c r="B4" s="16"/>
      <c r="C4" s="16"/>
      <c r="D4" s="16"/>
      <c r="E4" s="153" t="s">
        <v>252</v>
      </c>
      <c r="F4" s="154"/>
      <c r="G4" s="154"/>
      <c r="H4" s="154"/>
      <c r="I4" s="154"/>
      <c r="J4" s="154"/>
      <c r="K4" s="154"/>
      <c r="L4" s="154"/>
      <c r="M4" s="154"/>
      <c r="N4" s="154"/>
      <c r="O4" s="154"/>
      <c r="P4" s="154"/>
      <c r="Q4" s="154"/>
      <c r="R4" s="154"/>
      <c r="S4" s="154"/>
      <c r="T4" s="154"/>
      <c r="U4" s="154"/>
      <c r="V4" s="154"/>
    </row>
    <row r="5" spans="1:27" ht="30" x14ac:dyDescent="0.25">
      <c r="A5" s="16"/>
      <c r="B5" s="16"/>
      <c r="C5" s="16"/>
      <c r="D5" s="16"/>
      <c r="E5" s="153"/>
      <c r="F5" s="154"/>
      <c r="G5" s="154"/>
      <c r="H5" s="154"/>
      <c r="I5" s="154"/>
      <c r="J5" s="154"/>
      <c r="K5" s="154"/>
      <c r="L5" s="154"/>
      <c r="M5" s="154"/>
      <c r="N5" s="154"/>
      <c r="O5" s="154"/>
      <c r="P5" s="154"/>
      <c r="Q5" s="154"/>
      <c r="R5" s="154"/>
      <c r="S5" s="154"/>
      <c r="T5" s="154"/>
      <c r="U5" s="154"/>
      <c r="V5" s="154"/>
    </row>
    <row r="6" spans="1:27" ht="30" x14ac:dyDescent="0.25">
      <c r="A6" s="16"/>
      <c r="B6" s="16"/>
      <c r="C6" s="16"/>
      <c r="D6" s="16"/>
      <c r="E6" s="153"/>
      <c r="F6" s="154"/>
      <c r="G6" s="154"/>
      <c r="H6" s="154"/>
      <c r="I6" s="154"/>
      <c r="J6" s="154"/>
      <c r="K6" s="154"/>
      <c r="L6" s="154"/>
      <c r="M6" s="154"/>
      <c r="N6" s="154"/>
      <c r="O6" s="154"/>
      <c r="P6" s="154"/>
      <c r="Q6" s="154"/>
      <c r="R6" s="154"/>
      <c r="S6" s="154"/>
      <c r="T6" s="154"/>
      <c r="U6" s="154"/>
      <c r="V6" s="154"/>
    </row>
    <row r="7" spans="1:27" x14ac:dyDescent="0.25">
      <c r="A7" s="16"/>
      <c r="B7" s="16"/>
      <c r="C7" s="16"/>
      <c r="D7" s="16"/>
      <c r="E7" s="16"/>
      <c r="F7" s="16"/>
      <c r="G7" s="16"/>
      <c r="H7" s="16"/>
      <c r="I7" s="16"/>
      <c r="J7" s="16"/>
      <c r="K7" s="16"/>
      <c r="L7" s="16"/>
      <c r="M7" s="16"/>
      <c r="N7" s="16"/>
      <c r="O7" s="16"/>
      <c r="P7" s="16"/>
      <c r="Q7" s="16"/>
      <c r="R7" s="16"/>
      <c r="S7" s="16"/>
      <c r="T7" s="16"/>
    </row>
    <row r="9" spans="1:27" ht="15.75" thickBot="1" x14ac:dyDescent="0.3"/>
    <row r="10" spans="1:27" ht="18.75" thickBot="1" x14ac:dyDescent="0.3">
      <c r="G10" s="178" t="s">
        <v>20</v>
      </c>
      <c r="H10" s="179"/>
      <c r="I10" s="179"/>
      <c r="J10" s="179"/>
      <c r="K10" s="179"/>
      <c r="L10" s="179"/>
      <c r="M10" s="179"/>
      <c r="N10" s="179"/>
      <c r="O10" s="179"/>
      <c r="P10" s="179"/>
      <c r="Q10" s="179"/>
      <c r="R10" s="179"/>
      <c r="S10" s="179"/>
      <c r="T10" s="179"/>
      <c r="U10" s="179"/>
      <c r="V10" s="179"/>
      <c r="W10" s="180"/>
      <c r="X10" s="167" t="s">
        <v>25</v>
      </c>
      <c r="Y10" s="168"/>
      <c r="Z10" s="168"/>
      <c r="AA10" s="169"/>
    </row>
    <row r="11" spans="1:27" ht="18.75" thickBot="1" x14ac:dyDescent="0.3">
      <c r="B11" s="186" t="s">
        <v>0</v>
      </c>
      <c r="C11" s="188" t="s">
        <v>1</v>
      </c>
      <c r="D11" s="190" t="s">
        <v>2</v>
      </c>
      <c r="E11" s="191"/>
      <c r="F11" s="192"/>
      <c r="G11" s="181" t="s">
        <v>21</v>
      </c>
      <c r="H11" s="181"/>
      <c r="I11" s="181"/>
      <c r="J11" s="181"/>
      <c r="K11" s="182"/>
      <c r="L11" s="183" t="s">
        <v>22</v>
      </c>
      <c r="M11" s="184"/>
      <c r="N11" s="184"/>
      <c r="O11" s="185"/>
      <c r="P11" s="173" t="s">
        <v>23</v>
      </c>
      <c r="Q11" s="174"/>
      <c r="R11" s="174"/>
      <c r="S11" s="175"/>
      <c r="T11" s="173" t="s">
        <v>24</v>
      </c>
      <c r="U11" s="174"/>
      <c r="V11" s="174"/>
      <c r="W11" s="174"/>
      <c r="X11" s="170"/>
      <c r="Y11" s="171"/>
      <c r="Z11" s="171"/>
      <c r="AA11" s="172"/>
    </row>
    <row r="12" spans="1:27" ht="108" x14ac:dyDescent="0.25">
      <c r="B12" s="187"/>
      <c r="C12" s="189"/>
      <c r="D12" s="17" t="s">
        <v>3</v>
      </c>
      <c r="E12" s="17" t="s">
        <v>4</v>
      </c>
      <c r="F12" s="124" t="s">
        <v>5</v>
      </c>
      <c r="G12" s="117" t="s">
        <v>15</v>
      </c>
      <c r="H12" s="20" t="s">
        <v>6</v>
      </c>
      <c r="I12" s="24" t="s">
        <v>7</v>
      </c>
      <c r="J12" s="8" t="s">
        <v>8</v>
      </c>
      <c r="K12" s="25" t="s">
        <v>9</v>
      </c>
      <c r="L12" s="21" t="s">
        <v>6</v>
      </c>
      <c r="M12" s="24" t="s">
        <v>7</v>
      </c>
      <c r="N12" s="8" t="s">
        <v>8</v>
      </c>
      <c r="O12" s="25" t="s">
        <v>9</v>
      </c>
      <c r="P12" s="7" t="s">
        <v>6</v>
      </c>
      <c r="Q12" s="8" t="s">
        <v>7</v>
      </c>
      <c r="R12" s="9" t="s">
        <v>8</v>
      </c>
      <c r="S12" s="13" t="s">
        <v>9</v>
      </c>
      <c r="T12" s="14" t="s">
        <v>6</v>
      </c>
      <c r="U12" s="11" t="s">
        <v>7</v>
      </c>
      <c r="V12" s="10" t="s">
        <v>8</v>
      </c>
      <c r="W12" s="12" t="s">
        <v>9</v>
      </c>
      <c r="X12" s="26" t="s">
        <v>6</v>
      </c>
      <c r="Y12" s="49" t="s">
        <v>7</v>
      </c>
      <c r="Z12" s="27" t="s">
        <v>8</v>
      </c>
      <c r="AA12" s="50" t="s">
        <v>9</v>
      </c>
    </row>
    <row r="13" spans="1:27" ht="102.75" x14ac:dyDescent="0.25">
      <c r="B13" s="193" t="s">
        <v>17</v>
      </c>
      <c r="C13" s="195" t="s">
        <v>253</v>
      </c>
      <c r="D13" s="54" t="s">
        <v>29</v>
      </c>
      <c r="E13" s="55" t="s">
        <v>28</v>
      </c>
      <c r="F13" s="140" t="s">
        <v>250</v>
      </c>
      <c r="G13" s="118">
        <v>42</v>
      </c>
      <c r="H13" s="97">
        <v>42</v>
      </c>
      <c r="I13" s="98">
        <v>42</v>
      </c>
      <c r="J13" s="99">
        <v>42</v>
      </c>
      <c r="K13" s="100">
        <v>42</v>
      </c>
      <c r="L13" s="56">
        <v>34</v>
      </c>
      <c r="M13" s="57" t="s">
        <v>16</v>
      </c>
      <c r="N13" s="58" t="s">
        <v>16</v>
      </c>
      <c r="O13" s="59" t="s">
        <v>16</v>
      </c>
      <c r="P13" s="1">
        <f t="shared" ref="P13:S13" si="0">IFERROR(L13/H13,"NO APLICA")</f>
        <v>0.80952380952380953</v>
      </c>
      <c r="Q13" s="2" t="str">
        <f t="shared" si="0"/>
        <v>NO APLICA</v>
      </c>
      <c r="R13" s="2" t="str">
        <f t="shared" si="0"/>
        <v>NO APLICA</v>
      </c>
      <c r="S13" s="3" t="str">
        <f t="shared" si="0"/>
        <v>NO APLICA</v>
      </c>
      <c r="T13" s="1">
        <f t="shared" ref="T13:W14" si="1">IFERROR(L13/G13,"NO APLICA")</f>
        <v>0.80952380952380953</v>
      </c>
      <c r="U13" s="2" t="str">
        <f t="shared" si="1"/>
        <v>NO APLICA</v>
      </c>
      <c r="V13" s="2" t="str">
        <f t="shared" si="1"/>
        <v>NO APLICA</v>
      </c>
      <c r="W13" s="3" t="str">
        <f t="shared" si="1"/>
        <v>NO APLICA</v>
      </c>
      <c r="X13" s="151" t="s">
        <v>211</v>
      </c>
      <c r="Y13" s="60"/>
      <c r="Z13" s="61"/>
      <c r="AA13" s="62"/>
    </row>
    <row r="14" spans="1:27" ht="133.9" customHeight="1" x14ac:dyDescent="0.25">
      <c r="B14" s="194"/>
      <c r="C14" s="196"/>
      <c r="D14" s="78" t="s">
        <v>30</v>
      </c>
      <c r="E14" s="79" t="s">
        <v>31</v>
      </c>
      <c r="F14" s="140" t="s">
        <v>251</v>
      </c>
      <c r="G14" s="138">
        <v>0.39500000000000002</v>
      </c>
      <c r="H14" s="134">
        <v>0.39500000000000002</v>
      </c>
      <c r="I14" s="135">
        <v>0.39500000000000002</v>
      </c>
      <c r="J14" s="136">
        <v>0.39500000000000002</v>
      </c>
      <c r="K14" s="137">
        <v>0.39500000000000002</v>
      </c>
      <c r="L14" s="127">
        <v>0.39700000000000002</v>
      </c>
      <c r="M14" s="80" t="s">
        <v>16</v>
      </c>
      <c r="N14" s="81" t="s">
        <v>16</v>
      </c>
      <c r="O14" s="82" t="s">
        <v>16</v>
      </c>
      <c r="P14" s="128">
        <f>IFERROR((L14-H14)/H14,"NO APLICA")</f>
        <v>5.0632911392405108E-3</v>
      </c>
      <c r="Q14" s="129" t="str">
        <f t="shared" ref="Q14:S14" si="2">IFERROR((M14-I14)/I14,"NO APLICA")</f>
        <v>NO APLICA</v>
      </c>
      <c r="R14" s="129" t="str">
        <f t="shared" si="2"/>
        <v>NO APLICA</v>
      </c>
      <c r="S14" s="130" t="str">
        <f t="shared" si="2"/>
        <v>NO APLICA</v>
      </c>
      <c r="T14" s="131">
        <f>IFERROR((L14-H14)/H14,"NO APLICA")</f>
        <v>5.0632911392405108E-3</v>
      </c>
      <c r="U14" s="132" t="str">
        <f t="shared" si="1"/>
        <v>NO APLICA</v>
      </c>
      <c r="V14" s="132" t="str">
        <f t="shared" si="1"/>
        <v>NO APLICA</v>
      </c>
      <c r="W14" s="133" t="str">
        <f t="shared" si="1"/>
        <v>NO APLICA</v>
      </c>
      <c r="X14" s="152" t="s">
        <v>212</v>
      </c>
      <c r="Y14" s="83"/>
      <c r="Z14" s="84"/>
      <c r="AA14" s="85"/>
    </row>
    <row r="15" spans="1:27" ht="103.5" x14ac:dyDescent="0.25">
      <c r="B15" s="101" t="s">
        <v>36</v>
      </c>
      <c r="C15" s="147" t="s">
        <v>37</v>
      </c>
      <c r="D15" s="110" t="s">
        <v>38</v>
      </c>
      <c r="E15" s="110" t="s">
        <v>31</v>
      </c>
      <c r="F15" s="141" t="s">
        <v>39</v>
      </c>
      <c r="G15" s="119">
        <v>25458</v>
      </c>
      <c r="H15" s="87">
        <v>4692</v>
      </c>
      <c r="I15" s="88">
        <v>8233</v>
      </c>
      <c r="J15" s="88">
        <v>4127</v>
      </c>
      <c r="K15" s="86">
        <v>8406</v>
      </c>
      <c r="L15" s="87">
        <v>7285</v>
      </c>
      <c r="M15" s="88" t="s">
        <v>16</v>
      </c>
      <c r="N15" s="88" t="s">
        <v>16</v>
      </c>
      <c r="O15" s="86" t="s">
        <v>16</v>
      </c>
      <c r="P15" s="89">
        <f t="shared" ref="P15:S19" si="3">IFERROR(L15/H15,"NO APLICA")</f>
        <v>1.5526427962489344</v>
      </c>
      <c r="Q15" s="90" t="str">
        <f t="shared" si="3"/>
        <v>NO APLICA</v>
      </c>
      <c r="R15" s="90" t="str">
        <f t="shared" si="3"/>
        <v>NO APLICA</v>
      </c>
      <c r="S15" s="92" t="str">
        <f t="shared" si="3"/>
        <v>NO APLICA</v>
      </c>
      <c r="T15" s="93">
        <f>IFERROR(L15/G15,"NO APLICA")</f>
        <v>0.28615759289810666</v>
      </c>
      <c r="U15" s="94" t="str">
        <f>IFERROR((L15+M15)/G15,"NO APLICA")</f>
        <v>NO APLICA</v>
      </c>
      <c r="V15" s="94" t="str">
        <f>IFERROR((L15+M15+N15)/G15,"NO APLICA")</f>
        <v>NO APLICA</v>
      </c>
      <c r="W15" s="95" t="str">
        <f>IFERROR((L15+M15+N15+O15)/G15,"NO APLICA")</f>
        <v>NO APLICA</v>
      </c>
      <c r="X15" s="139" t="s">
        <v>226</v>
      </c>
      <c r="Y15" s="96"/>
      <c r="Z15" s="96"/>
      <c r="AA15" s="91"/>
    </row>
    <row r="16" spans="1:27" ht="144" x14ac:dyDescent="0.25">
      <c r="B16" s="125" t="s">
        <v>40</v>
      </c>
      <c r="C16" s="148" t="s">
        <v>41</v>
      </c>
      <c r="D16" s="111" t="s">
        <v>42</v>
      </c>
      <c r="E16" s="112" t="s">
        <v>43</v>
      </c>
      <c r="F16" s="142" t="s">
        <v>44</v>
      </c>
      <c r="G16" s="120">
        <v>4</v>
      </c>
      <c r="H16" s="18">
        <v>1</v>
      </c>
      <c r="I16" s="22">
        <v>1</v>
      </c>
      <c r="J16" s="19">
        <v>1</v>
      </c>
      <c r="K16" s="23">
        <v>1</v>
      </c>
      <c r="L16" s="18">
        <v>0</v>
      </c>
      <c r="M16" s="22" t="s">
        <v>16</v>
      </c>
      <c r="N16" s="19" t="s">
        <v>16</v>
      </c>
      <c r="O16" s="23" t="s">
        <v>16</v>
      </c>
      <c r="P16" s="1">
        <f t="shared" si="3"/>
        <v>0</v>
      </c>
      <c r="Q16" s="2" t="str">
        <f t="shared" si="3"/>
        <v>NO APLICA</v>
      </c>
      <c r="R16" s="90" t="str">
        <f t="shared" si="3"/>
        <v>NO APLICA</v>
      </c>
      <c r="S16" s="3" t="str">
        <f t="shared" si="3"/>
        <v>NO APLICA</v>
      </c>
      <c r="T16" s="1">
        <f>IFERROR(L16/G16,"NO APLICA")</f>
        <v>0</v>
      </c>
      <c r="U16" s="2" t="str">
        <f>IFERROR((L16+M16)/G16,"NO APLICA")</f>
        <v>NO APLICA</v>
      </c>
      <c r="V16" s="94" t="str">
        <f>IFERROR((L16+M16+N16)/G16,"NO APLICA")</f>
        <v>NO APLICA</v>
      </c>
      <c r="W16" s="95" t="str">
        <f>IFERROR((L16+M16+N16+O16)/G16,"NO APLICA")</f>
        <v>NO APLICA</v>
      </c>
      <c r="X16" s="106" t="s">
        <v>248</v>
      </c>
      <c r="Y16" s="35"/>
      <c r="Z16" s="51"/>
      <c r="AA16" s="36"/>
    </row>
    <row r="17" spans="2:27" ht="144" x14ac:dyDescent="0.25">
      <c r="B17" s="126" t="s">
        <v>45</v>
      </c>
      <c r="C17" s="149" t="s">
        <v>46</v>
      </c>
      <c r="D17" s="114" t="s">
        <v>47</v>
      </c>
      <c r="E17" s="19" t="s">
        <v>43</v>
      </c>
      <c r="F17" s="143" t="s">
        <v>161</v>
      </c>
      <c r="G17" s="121">
        <v>4</v>
      </c>
      <c r="H17" s="18">
        <v>1</v>
      </c>
      <c r="I17" s="52">
        <v>1</v>
      </c>
      <c r="J17" s="19">
        <v>1</v>
      </c>
      <c r="K17" s="53">
        <v>1</v>
      </c>
      <c r="L17" s="18">
        <v>0</v>
      </c>
      <c r="M17" s="52" t="s">
        <v>16</v>
      </c>
      <c r="N17" s="19" t="s">
        <v>16</v>
      </c>
      <c r="O17" s="53" t="s">
        <v>16</v>
      </c>
      <c r="P17" s="1">
        <f t="shared" si="3"/>
        <v>0</v>
      </c>
      <c r="Q17" s="2" t="str">
        <f t="shared" si="3"/>
        <v>NO APLICA</v>
      </c>
      <c r="R17" s="2" t="str">
        <f t="shared" si="3"/>
        <v>NO APLICA</v>
      </c>
      <c r="S17" s="3" t="str">
        <f t="shared" si="3"/>
        <v>NO APLICA</v>
      </c>
      <c r="T17" s="1">
        <f>IFERROR(L17/G17,"NO APLICA")</f>
        <v>0</v>
      </c>
      <c r="U17" s="2" t="str">
        <f>IFERROR((L17+M17)/G17,"NO APLICA")</f>
        <v>NO APLICA</v>
      </c>
      <c r="V17" s="2" t="str">
        <f>IFERROR((L17+M17+N17)/G17,"NO APLICA")</f>
        <v>NO APLICA</v>
      </c>
      <c r="W17" s="3" t="str">
        <f>IFERROR((L17+M17+N17+O17)/G17,"NO APLICA")</f>
        <v>NO APLICA</v>
      </c>
      <c r="X17" s="106" t="s">
        <v>248</v>
      </c>
      <c r="Y17" s="35"/>
      <c r="Z17" s="51"/>
      <c r="AA17" s="36"/>
    </row>
    <row r="18" spans="2:27" ht="88.5" x14ac:dyDescent="0.25">
      <c r="B18" s="125" t="s">
        <v>48</v>
      </c>
      <c r="C18" s="150" t="s">
        <v>49</v>
      </c>
      <c r="D18" s="115" t="s">
        <v>50</v>
      </c>
      <c r="E18" s="116" t="s">
        <v>43</v>
      </c>
      <c r="F18" s="144" t="s">
        <v>162</v>
      </c>
      <c r="G18" s="122">
        <v>24</v>
      </c>
      <c r="H18" s="102">
        <v>7</v>
      </c>
      <c r="I18" s="103">
        <v>4</v>
      </c>
      <c r="J18" s="104">
        <v>6</v>
      </c>
      <c r="K18" s="105">
        <v>7</v>
      </c>
      <c r="L18" s="102">
        <v>17</v>
      </c>
      <c r="M18" s="103" t="s">
        <v>16</v>
      </c>
      <c r="N18" s="104" t="s">
        <v>16</v>
      </c>
      <c r="O18" s="105" t="s">
        <v>16</v>
      </c>
      <c r="P18" s="1">
        <f t="shared" si="3"/>
        <v>2.4285714285714284</v>
      </c>
      <c r="Q18" s="2" t="str">
        <f t="shared" si="3"/>
        <v>NO APLICA</v>
      </c>
      <c r="R18" s="2" t="str">
        <f t="shared" si="3"/>
        <v>NO APLICA</v>
      </c>
      <c r="S18" s="3" t="str">
        <f t="shared" si="3"/>
        <v>NO APLICA</v>
      </c>
      <c r="T18" s="1">
        <f>IFERROR(L18/G18,"NO APLICA")</f>
        <v>0.70833333333333337</v>
      </c>
      <c r="U18" s="2" t="str">
        <f>IFERROR((L18+M18)/G18,"NO APLICA")</f>
        <v>NO APLICA</v>
      </c>
      <c r="V18" s="2" t="str">
        <f>IFERROR((L18+M18+N18)/G18,"NO APLICA")</f>
        <v>NO APLICA</v>
      </c>
      <c r="W18" s="3" t="str">
        <f>IFERROR((L18+M18+N18+O18)/G18,"NO APLICA")</f>
        <v>NO APLICA</v>
      </c>
      <c r="X18" s="106" t="s">
        <v>218</v>
      </c>
      <c r="Y18" s="107"/>
      <c r="Z18" s="108"/>
      <c r="AA18" s="109"/>
    </row>
    <row r="19" spans="2:27" ht="93.6" customHeight="1" x14ac:dyDescent="0.25">
      <c r="B19" s="126" t="s">
        <v>45</v>
      </c>
      <c r="C19" s="149" t="s">
        <v>51</v>
      </c>
      <c r="D19" s="113" t="s">
        <v>52</v>
      </c>
      <c r="E19" s="19" t="s">
        <v>43</v>
      </c>
      <c r="F19" s="145" t="s">
        <v>163</v>
      </c>
      <c r="G19" s="122">
        <v>6</v>
      </c>
      <c r="H19" s="102">
        <v>2</v>
      </c>
      <c r="I19" s="103">
        <v>1</v>
      </c>
      <c r="J19" s="104">
        <v>1</v>
      </c>
      <c r="K19" s="105">
        <v>2</v>
      </c>
      <c r="L19" s="102">
        <v>1</v>
      </c>
      <c r="M19" s="103" t="s">
        <v>16</v>
      </c>
      <c r="N19" s="104" t="s">
        <v>16</v>
      </c>
      <c r="O19" s="105" t="s">
        <v>16</v>
      </c>
      <c r="P19" s="1">
        <f t="shared" si="3"/>
        <v>0.5</v>
      </c>
      <c r="Q19" s="2" t="str">
        <f t="shared" si="3"/>
        <v>NO APLICA</v>
      </c>
      <c r="R19" s="2" t="str">
        <f t="shared" si="3"/>
        <v>NO APLICA</v>
      </c>
      <c r="S19" s="3" t="str">
        <f t="shared" si="3"/>
        <v>NO APLICA</v>
      </c>
      <c r="T19" s="1">
        <f>IFERROR(L19/G19,"NO APLICA")</f>
        <v>0.16666666666666666</v>
      </c>
      <c r="U19" s="2" t="str">
        <f>IFERROR((L19+M19)/G19,"NO APLICA")</f>
        <v>NO APLICA</v>
      </c>
      <c r="V19" s="2" t="str">
        <f>IFERROR((L19+M19+N19)/G19,"NO APLICA")</f>
        <v>NO APLICA</v>
      </c>
      <c r="W19" s="3" t="str">
        <f>IFERROR((L19+M19+N19+O19)/G19,"NO APLICA")</f>
        <v>NO APLICA</v>
      </c>
      <c r="X19" s="106" t="s">
        <v>219</v>
      </c>
      <c r="Y19" s="107"/>
      <c r="Z19" s="108"/>
      <c r="AA19" s="109"/>
    </row>
    <row r="20" spans="2:27" ht="102.75" x14ac:dyDescent="0.25">
      <c r="B20" s="126" t="s">
        <v>45</v>
      </c>
      <c r="C20" s="149" t="s">
        <v>53</v>
      </c>
      <c r="D20" s="113" t="s">
        <v>54</v>
      </c>
      <c r="E20" s="19" t="s">
        <v>43</v>
      </c>
      <c r="F20" s="145" t="s">
        <v>164</v>
      </c>
      <c r="G20" s="122">
        <v>6</v>
      </c>
      <c r="H20" s="102">
        <v>2</v>
      </c>
      <c r="I20" s="103">
        <v>1</v>
      </c>
      <c r="J20" s="104">
        <v>1</v>
      </c>
      <c r="K20" s="105">
        <v>2</v>
      </c>
      <c r="L20" s="102">
        <v>14</v>
      </c>
      <c r="M20" s="103" t="s">
        <v>16</v>
      </c>
      <c r="N20" s="104" t="s">
        <v>16</v>
      </c>
      <c r="O20" s="105" t="s">
        <v>16</v>
      </c>
      <c r="P20" s="1">
        <f t="shared" ref="P20:P64" si="4">IFERROR(L20/H20,"NO APLICA")</f>
        <v>7</v>
      </c>
      <c r="Q20" s="2" t="str">
        <f t="shared" ref="Q20:Q64" si="5">IFERROR(M20/I20,"NO APLICA")</f>
        <v>NO APLICA</v>
      </c>
      <c r="R20" s="2" t="str">
        <f t="shared" ref="R20:R64" si="6">IFERROR(N20/J20,"NO APLICA")</f>
        <v>NO APLICA</v>
      </c>
      <c r="S20" s="3" t="str">
        <f t="shared" ref="S20:S64" si="7">IFERROR(O20/K20,"NO APLICA")</f>
        <v>NO APLICA</v>
      </c>
      <c r="T20" s="1">
        <f t="shared" ref="T20:T64" si="8">IFERROR(L20/G20,"NO APLICA")</f>
        <v>2.3333333333333335</v>
      </c>
      <c r="U20" s="2" t="str">
        <f t="shared" ref="U20:U64" si="9">IFERROR((L20+M20)/G20,"NO APLICA")</f>
        <v>NO APLICA</v>
      </c>
      <c r="V20" s="2" t="str">
        <f t="shared" ref="V20:V64" si="10">IFERROR((L20+M20+N20)/G20,"NO APLICA")</f>
        <v>NO APLICA</v>
      </c>
      <c r="W20" s="3" t="str">
        <f t="shared" ref="W20:W64" si="11">IFERROR((L20+M20+N20+O20)/G20,"NO APLICA")</f>
        <v>NO APLICA</v>
      </c>
      <c r="X20" s="106" t="s">
        <v>220</v>
      </c>
      <c r="Y20" s="107"/>
      <c r="Z20" s="108"/>
      <c r="AA20" s="109"/>
    </row>
    <row r="21" spans="2:27" ht="102.75" x14ac:dyDescent="0.25">
      <c r="B21" s="126" t="s">
        <v>45</v>
      </c>
      <c r="C21" s="149" t="s">
        <v>55</v>
      </c>
      <c r="D21" s="113" t="s">
        <v>56</v>
      </c>
      <c r="E21" s="19" t="s">
        <v>43</v>
      </c>
      <c r="F21" s="145" t="s">
        <v>165</v>
      </c>
      <c r="G21" s="122">
        <v>4</v>
      </c>
      <c r="H21" s="102">
        <v>1</v>
      </c>
      <c r="I21" s="103">
        <v>0</v>
      </c>
      <c r="J21" s="104">
        <v>2</v>
      </c>
      <c r="K21" s="105">
        <v>1</v>
      </c>
      <c r="L21" s="102">
        <v>0</v>
      </c>
      <c r="M21" s="103" t="s">
        <v>16</v>
      </c>
      <c r="N21" s="104" t="s">
        <v>16</v>
      </c>
      <c r="O21" s="105" t="s">
        <v>16</v>
      </c>
      <c r="P21" s="1">
        <f t="shared" si="4"/>
        <v>0</v>
      </c>
      <c r="Q21" s="2" t="str">
        <f t="shared" si="5"/>
        <v>NO APLICA</v>
      </c>
      <c r="R21" s="2" t="str">
        <f t="shared" si="6"/>
        <v>NO APLICA</v>
      </c>
      <c r="S21" s="3" t="str">
        <f t="shared" si="7"/>
        <v>NO APLICA</v>
      </c>
      <c r="T21" s="1">
        <f t="shared" si="8"/>
        <v>0</v>
      </c>
      <c r="U21" s="2" t="str">
        <f t="shared" si="9"/>
        <v>NO APLICA</v>
      </c>
      <c r="V21" s="2" t="str">
        <f t="shared" si="10"/>
        <v>NO APLICA</v>
      </c>
      <c r="W21" s="3" t="str">
        <f t="shared" si="11"/>
        <v>NO APLICA</v>
      </c>
      <c r="X21" s="106" t="s">
        <v>221</v>
      </c>
      <c r="Y21" s="107"/>
      <c r="Z21" s="108"/>
      <c r="AA21" s="109"/>
    </row>
    <row r="22" spans="2:27" ht="88.5" x14ac:dyDescent="0.25">
      <c r="B22" s="126" t="s">
        <v>45</v>
      </c>
      <c r="C22" s="149" t="s">
        <v>57</v>
      </c>
      <c r="D22" s="113" t="s">
        <v>58</v>
      </c>
      <c r="E22" s="19" t="s">
        <v>43</v>
      </c>
      <c r="F22" s="145" t="s">
        <v>166</v>
      </c>
      <c r="G22" s="122">
        <v>8</v>
      </c>
      <c r="H22" s="102">
        <v>2</v>
      </c>
      <c r="I22" s="103">
        <v>2</v>
      </c>
      <c r="J22" s="104">
        <v>2</v>
      </c>
      <c r="K22" s="105">
        <v>2</v>
      </c>
      <c r="L22" s="102">
        <v>2</v>
      </c>
      <c r="M22" s="103" t="s">
        <v>16</v>
      </c>
      <c r="N22" s="104" t="s">
        <v>16</v>
      </c>
      <c r="O22" s="105" t="s">
        <v>16</v>
      </c>
      <c r="P22" s="1">
        <f t="shared" si="4"/>
        <v>1</v>
      </c>
      <c r="Q22" s="2" t="str">
        <f t="shared" si="5"/>
        <v>NO APLICA</v>
      </c>
      <c r="R22" s="2" t="str">
        <f t="shared" si="6"/>
        <v>NO APLICA</v>
      </c>
      <c r="S22" s="3" t="str">
        <f t="shared" si="7"/>
        <v>NO APLICA</v>
      </c>
      <c r="T22" s="1">
        <f t="shared" si="8"/>
        <v>0.25</v>
      </c>
      <c r="U22" s="2" t="str">
        <f t="shared" si="9"/>
        <v>NO APLICA</v>
      </c>
      <c r="V22" s="2" t="str">
        <f t="shared" si="10"/>
        <v>NO APLICA</v>
      </c>
      <c r="W22" s="3" t="str">
        <f t="shared" si="11"/>
        <v>NO APLICA</v>
      </c>
      <c r="X22" s="106" t="s">
        <v>222</v>
      </c>
      <c r="Y22" s="107"/>
      <c r="Z22" s="108"/>
      <c r="AA22" s="109"/>
    </row>
    <row r="23" spans="2:27" ht="88.5" x14ac:dyDescent="0.25">
      <c r="B23" s="125" t="s">
        <v>59</v>
      </c>
      <c r="C23" s="150" t="s">
        <v>60</v>
      </c>
      <c r="D23" s="115" t="s">
        <v>61</v>
      </c>
      <c r="E23" s="116" t="s">
        <v>43</v>
      </c>
      <c r="F23" s="144" t="s">
        <v>167</v>
      </c>
      <c r="G23" s="122">
        <v>378</v>
      </c>
      <c r="H23" s="102">
        <v>30</v>
      </c>
      <c r="I23" s="103">
        <v>285</v>
      </c>
      <c r="J23" s="104">
        <v>31</v>
      </c>
      <c r="K23" s="105">
        <v>32</v>
      </c>
      <c r="L23" s="102">
        <v>64</v>
      </c>
      <c r="M23" s="103" t="s">
        <v>16</v>
      </c>
      <c r="N23" s="104" t="s">
        <v>16</v>
      </c>
      <c r="O23" s="105" t="s">
        <v>16</v>
      </c>
      <c r="P23" s="1">
        <f t="shared" si="4"/>
        <v>2.1333333333333333</v>
      </c>
      <c r="Q23" s="2" t="str">
        <f t="shared" si="5"/>
        <v>NO APLICA</v>
      </c>
      <c r="R23" s="2" t="str">
        <f t="shared" si="6"/>
        <v>NO APLICA</v>
      </c>
      <c r="S23" s="3" t="str">
        <f t="shared" si="7"/>
        <v>NO APLICA</v>
      </c>
      <c r="T23" s="1">
        <f t="shared" si="8"/>
        <v>0.1693121693121693</v>
      </c>
      <c r="U23" s="2" t="str">
        <f t="shared" si="9"/>
        <v>NO APLICA</v>
      </c>
      <c r="V23" s="2" t="str">
        <f t="shared" si="10"/>
        <v>NO APLICA</v>
      </c>
      <c r="W23" s="3" t="str">
        <f t="shared" si="11"/>
        <v>NO APLICA</v>
      </c>
      <c r="X23" s="106" t="s">
        <v>225</v>
      </c>
      <c r="Y23" s="107"/>
      <c r="Z23" s="108"/>
      <c r="AA23" s="109"/>
    </row>
    <row r="24" spans="2:27" ht="88.5" x14ac:dyDescent="0.25">
      <c r="B24" s="126" t="s">
        <v>45</v>
      </c>
      <c r="C24" s="149" t="s">
        <v>62</v>
      </c>
      <c r="D24" s="113" t="s">
        <v>63</v>
      </c>
      <c r="E24" s="19" t="s">
        <v>43</v>
      </c>
      <c r="F24" s="145" t="s">
        <v>168</v>
      </c>
      <c r="G24" s="122">
        <v>38</v>
      </c>
      <c r="H24" s="102">
        <v>9</v>
      </c>
      <c r="I24" s="103">
        <v>8</v>
      </c>
      <c r="J24" s="104">
        <v>10</v>
      </c>
      <c r="K24" s="105">
        <v>11</v>
      </c>
      <c r="L24" s="102">
        <v>0</v>
      </c>
      <c r="M24" s="103" t="s">
        <v>16</v>
      </c>
      <c r="N24" s="104" t="s">
        <v>16</v>
      </c>
      <c r="O24" s="105" t="s">
        <v>16</v>
      </c>
      <c r="P24" s="1">
        <f t="shared" si="4"/>
        <v>0</v>
      </c>
      <c r="Q24" s="2" t="str">
        <f t="shared" si="5"/>
        <v>NO APLICA</v>
      </c>
      <c r="R24" s="2" t="str">
        <f t="shared" si="6"/>
        <v>NO APLICA</v>
      </c>
      <c r="S24" s="3" t="str">
        <f t="shared" si="7"/>
        <v>NO APLICA</v>
      </c>
      <c r="T24" s="1">
        <f t="shared" si="8"/>
        <v>0</v>
      </c>
      <c r="U24" s="2" t="str">
        <f t="shared" si="9"/>
        <v>NO APLICA</v>
      </c>
      <c r="V24" s="2" t="str">
        <f t="shared" si="10"/>
        <v>NO APLICA</v>
      </c>
      <c r="W24" s="3" t="str">
        <f t="shared" si="11"/>
        <v>NO APLICA</v>
      </c>
      <c r="X24" s="106" t="s">
        <v>228</v>
      </c>
      <c r="Y24" s="107"/>
      <c r="Z24" s="108"/>
      <c r="AA24" s="109"/>
    </row>
    <row r="25" spans="2:27" ht="88.5" x14ac:dyDescent="0.25">
      <c r="B25" s="126" t="s">
        <v>45</v>
      </c>
      <c r="C25" s="149" t="s">
        <v>64</v>
      </c>
      <c r="D25" s="113" t="s">
        <v>65</v>
      </c>
      <c r="E25" s="19" t="s">
        <v>43</v>
      </c>
      <c r="F25" s="145" t="s">
        <v>169</v>
      </c>
      <c r="G25" s="122">
        <v>4</v>
      </c>
      <c r="H25" s="102">
        <v>1</v>
      </c>
      <c r="I25" s="103">
        <v>1</v>
      </c>
      <c r="J25" s="104">
        <v>1</v>
      </c>
      <c r="K25" s="105">
        <v>1</v>
      </c>
      <c r="L25" s="102">
        <v>1</v>
      </c>
      <c r="M25" s="103" t="s">
        <v>16</v>
      </c>
      <c r="N25" s="104" t="s">
        <v>16</v>
      </c>
      <c r="O25" s="105" t="s">
        <v>16</v>
      </c>
      <c r="P25" s="1">
        <f t="shared" si="4"/>
        <v>1</v>
      </c>
      <c r="Q25" s="2" t="str">
        <f t="shared" si="5"/>
        <v>NO APLICA</v>
      </c>
      <c r="R25" s="2" t="str">
        <f t="shared" si="6"/>
        <v>NO APLICA</v>
      </c>
      <c r="S25" s="3" t="str">
        <f t="shared" si="7"/>
        <v>NO APLICA</v>
      </c>
      <c r="T25" s="1">
        <f t="shared" si="8"/>
        <v>0.25</v>
      </c>
      <c r="U25" s="2" t="str">
        <f t="shared" si="9"/>
        <v>NO APLICA</v>
      </c>
      <c r="V25" s="2" t="str">
        <f t="shared" si="10"/>
        <v>NO APLICA</v>
      </c>
      <c r="W25" s="3" t="str">
        <f t="shared" si="11"/>
        <v>NO APLICA</v>
      </c>
      <c r="X25" s="106" t="s">
        <v>222</v>
      </c>
      <c r="Y25" s="107"/>
      <c r="Z25" s="108"/>
      <c r="AA25" s="109"/>
    </row>
    <row r="26" spans="2:27" ht="88.5" x14ac:dyDescent="0.25">
      <c r="B26" s="126" t="s">
        <v>45</v>
      </c>
      <c r="C26" s="149" t="s">
        <v>66</v>
      </c>
      <c r="D26" s="113" t="s">
        <v>67</v>
      </c>
      <c r="E26" s="19" t="s">
        <v>43</v>
      </c>
      <c r="F26" s="145" t="s">
        <v>170</v>
      </c>
      <c r="G26" s="122">
        <v>260</v>
      </c>
      <c r="H26" s="102">
        <v>0</v>
      </c>
      <c r="I26" s="103">
        <v>260</v>
      </c>
      <c r="J26" s="104">
        <v>0</v>
      </c>
      <c r="K26" s="105">
        <v>0</v>
      </c>
      <c r="L26" s="102">
        <v>45</v>
      </c>
      <c r="M26" s="103" t="s">
        <v>16</v>
      </c>
      <c r="N26" s="104" t="s">
        <v>16</v>
      </c>
      <c r="O26" s="105" t="s">
        <v>16</v>
      </c>
      <c r="P26" s="1" t="str">
        <f t="shared" si="4"/>
        <v>NO APLICA</v>
      </c>
      <c r="Q26" s="2" t="str">
        <f t="shared" si="5"/>
        <v>NO APLICA</v>
      </c>
      <c r="R26" s="2" t="str">
        <f t="shared" si="6"/>
        <v>NO APLICA</v>
      </c>
      <c r="S26" s="3" t="str">
        <f t="shared" si="7"/>
        <v>NO APLICA</v>
      </c>
      <c r="T26" s="1">
        <f t="shared" si="8"/>
        <v>0.17307692307692307</v>
      </c>
      <c r="U26" s="2" t="str">
        <f t="shared" si="9"/>
        <v>NO APLICA</v>
      </c>
      <c r="V26" s="2" t="str">
        <f t="shared" si="10"/>
        <v>NO APLICA</v>
      </c>
      <c r="W26" s="3" t="str">
        <f t="shared" si="11"/>
        <v>NO APLICA</v>
      </c>
      <c r="X26" s="106" t="s">
        <v>224</v>
      </c>
      <c r="Y26" s="107"/>
      <c r="Z26" s="108"/>
      <c r="AA26" s="109"/>
    </row>
    <row r="27" spans="2:27" ht="88.5" x14ac:dyDescent="0.25">
      <c r="B27" s="126" t="s">
        <v>45</v>
      </c>
      <c r="C27" s="149" t="s">
        <v>68</v>
      </c>
      <c r="D27" s="113" t="s">
        <v>69</v>
      </c>
      <c r="E27" s="19" t="s">
        <v>43</v>
      </c>
      <c r="F27" s="145" t="s">
        <v>171</v>
      </c>
      <c r="G27" s="122">
        <v>76</v>
      </c>
      <c r="H27" s="102">
        <v>20</v>
      </c>
      <c r="I27" s="103">
        <v>16</v>
      </c>
      <c r="J27" s="104">
        <v>20</v>
      </c>
      <c r="K27" s="105">
        <v>20</v>
      </c>
      <c r="L27" s="102">
        <v>18</v>
      </c>
      <c r="M27" s="103" t="s">
        <v>16</v>
      </c>
      <c r="N27" s="104" t="s">
        <v>16</v>
      </c>
      <c r="O27" s="105" t="s">
        <v>16</v>
      </c>
      <c r="P27" s="1">
        <f t="shared" si="4"/>
        <v>0.9</v>
      </c>
      <c r="Q27" s="2" t="str">
        <f t="shared" si="5"/>
        <v>NO APLICA</v>
      </c>
      <c r="R27" s="2" t="str">
        <f t="shared" si="6"/>
        <v>NO APLICA</v>
      </c>
      <c r="S27" s="3" t="str">
        <f t="shared" si="7"/>
        <v>NO APLICA</v>
      </c>
      <c r="T27" s="1">
        <f t="shared" si="8"/>
        <v>0.23684210526315788</v>
      </c>
      <c r="U27" s="2" t="str">
        <f t="shared" si="9"/>
        <v>NO APLICA</v>
      </c>
      <c r="V27" s="2" t="str">
        <f t="shared" si="10"/>
        <v>NO APLICA</v>
      </c>
      <c r="W27" s="3" t="str">
        <f t="shared" si="11"/>
        <v>NO APLICA</v>
      </c>
      <c r="X27" s="106" t="s">
        <v>223</v>
      </c>
      <c r="Y27" s="107"/>
      <c r="Z27" s="108"/>
      <c r="AA27" s="109"/>
    </row>
    <row r="28" spans="2:27" ht="119.45" customHeight="1" x14ac:dyDescent="0.25">
      <c r="B28" s="125" t="s">
        <v>70</v>
      </c>
      <c r="C28" s="150" t="s">
        <v>71</v>
      </c>
      <c r="D28" s="115" t="s">
        <v>72</v>
      </c>
      <c r="E28" s="116" t="s">
        <v>43</v>
      </c>
      <c r="F28" s="144" t="s">
        <v>172</v>
      </c>
      <c r="G28" s="122">
        <v>14</v>
      </c>
      <c r="H28" s="102">
        <v>3</v>
      </c>
      <c r="I28" s="103">
        <v>4</v>
      </c>
      <c r="J28" s="104">
        <v>3</v>
      </c>
      <c r="K28" s="105">
        <v>4</v>
      </c>
      <c r="L28" s="102">
        <v>4</v>
      </c>
      <c r="M28" s="103" t="s">
        <v>16</v>
      </c>
      <c r="N28" s="104" t="s">
        <v>16</v>
      </c>
      <c r="O28" s="105" t="s">
        <v>16</v>
      </c>
      <c r="P28" s="1">
        <f t="shared" si="4"/>
        <v>1.3333333333333333</v>
      </c>
      <c r="Q28" s="2" t="str">
        <f t="shared" si="5"/>
        <v>NO APLICA</v>
      </c>
      <c r="R28" s="2" t="str">
        <f t="shared" si="6"/>
        <v>NO APLICA</v>
      </c>
      <c r="S28" s="3" t="str">
        <f t="shared" si="7"/>
        <v>NO APLICA</v>
      </c>
      <c r="T28" s="1">
        <f t="shared" si="8"/>
        <v>0.2857142857142857</v>
      </c>
      <c r="U28" s="2" t="str">
        <f t="shared" si="9"/>
        <v>NO APLICA</v>
      </c>
      <c r="V28" s="2" t="str">
        <f t="shared" si="10"/>
        <v>NO APLICA</v>
      </c>
      <c r="W28" s="3" t="str">
        <f t="shared" si="11"/>
        <v>NO APLICA</v>
      </c>
      <c r="X28" s="106" t="s">
        <v>217</v>
      </c>
      <c r="Y28" s="107"/>
      <c r="Z28" s="108"/>
      <c r="AA28" s="109"/>
    </row>
    <row r="29" spans="2:27" ht="125.45" customHeight="1" x14ac:dyDescent="0.25">
      <c r="B29" s="126" t="s">
        <v>45</v>
      </c>
      <c r="C29" s="149" t="s">
        <v>73</v>
      </c>
      <c r="D29" s="113" t="s">
        <v>74</v>
      </c>
      <c r="E29" s="19" t="s">
        <v>43</v>
      </c>
      <c r="F29" s="145" t="s">
        <v>173</v>
      </c>
      <c r="G29" s="122">
        <v>12</v>
      </c>
      <c r="H29" s="102">
        <v>3</v>
      </c>
      <c r="I29" s="103">
        <v>3</v>
      </c>
      <c r="J29" s="104">
        <v>3</v>
      </c>
      <c r="K29" s="105">
        <v>3</v>
      </c>
      <c r="L29" s="102">
        <v>4</v>
      </c>
      <c r="M29" s="103" t="s">
        <v>16</v>
      </c>
      <c r="N29" s="104" t="s">
        <v>16</v>
      </c>
      <c r="O29" s="105" t="s">
        <v>16</v>
      </c>
      <c r="P29" s="1">
        <f t="shared" si="4"/>
        <v>1.3333333333333333</v>
      </c>
      <c r="Q29" s="2" t="str">
        <f t="shared" si="5"/>
        <v>NO APLICA</v>
      </c>
      <c r="R29" s="2" t="str">
        <f t="shared" si="6"/>
        <v>NO APLICA</v>
      </c>
      <c r="S29" s="3" t="str">
        <f t="shared" si="7"/>
        <v>NO APLICA</v>
      </c>
      <c r="T29" s="1">
        <f t="shared" si="8"/>
        <v>0.33333333333333331</v>
      </c>
      <c r="U29" s="2" t="str">
        <f t="shared" si="9"/>
        <v>NO APLICA</v>
      </c>
      <c r="V29" s="2" t="str">
        <f t="shared" si="10"/>
        <v>NO APLICA</v>
      </c>
      <c r="W29" s="3" t="str">
        <f t="shared" si="11"/>
        <v>NO APLICA</v>
      </c>
      <c r="X29" s="106" t="s">
        <v>217</v>
      </c>
      <c r="Y29" s="107"/>
      <c r="Z29" s="108"/>
      <c r="AA29" s="109"/>
    </row>
    <row r="30" spans="2:27" ht="88.5" x14ac:dyDescent="0.25">
      <c r="B30" s="126" t="s">
        <v>45</v>
      </c>
      <c r="C30" s="149" t="s">
        <v>75</v>
      </c>
      <c r="D30" s="113" t="s">
        <v>76</v>
      </c>
      <c r="E30" s="19" t="s">
        <v>43</v>
      </c>
      <c r="F30" s="145" t="s">
        <v>174</v>
      </c>
      <c r="G30" s="122">
        <v>2</v>
      </c>
      <c r="H30" s="102">
        <v>0</v>
      </c>
      <c r="I30" s="103">
        <v>1</v>
      </c>
      <c r="J30" s="104">
        <v>0</v>
      </c>
      <c r="K30" s="105">
        <v>1</v>
      </c>
      <c r="L30" s="102">
        <v>0</v>
      </c>
      <c r="M30" s="103" t="s">
        <v>16</v>
      </c>
      <c r="N30" s="104" t="s">
        <v>16</v>
      </c>
      <c r="O30" s="105" t="s">
        <v>16</v>
      </c>
      <c r="P30" s="1" t="str">
        <f t="shared" si="4"/>
        <v>NO APLICA</v>
      </c>
      <c r="Q30" s="2" t="str">
        <f t="shared" si="5"/>
        <v>NO APLICA</v>
      </c>
      <c r="R30" s="2" t="str">
        <f t="shared" si="6"/>
        <v>NO APLICA</v>
      </c>
      <c r="S30" s="3" t="str">
        <f t="shared" si="7"/>
        <v>NO APLICA</v>
      </c>
      <c r="T30" s="1">
        <f t="shared" si="8"/>
        <v>0</v>
      </c>
      <c r="U30" s="2" t="str">
        <f t="shared" si="9"/>
        <v>NO APLICA</v>
      </c>
      <c r="V30" s="2" t="str">
        <f t="shared" si="10"/>
        <v>NO APLICA</v>
      </c>
      <c r="W30" s="3" t="str">
        <f t="shared" si="11"/>
        <v>NO APLICA</v>
      </c>
      <c r="X30" s="106" t="s">
        <v>227</v>
      </c>
      <c r="Y30" s="107"/>
      <c r="Z30" s="108"/>
      <c r="AA30" s="109"/>
    </row>
    <row r="31" spans="2:27" ht="88.5" x14ac:dyDescent="0.25">
      <c r="B31" s="125" t="s">
        <v>77</v>
      </c>
      <c r="C31" s="150" t="s">
        <v>78</v>
      </c>
      <c r="D31" s="115" t="s">
        <v>79</v>
      </c>
      <c r="E31" s="116" t="s">
        <v>43</v>
      </c>
      <c r="F31" s="144" t="s">
        <v>175</v>
      </c>
      <c r="G31" s="122">
        <v>2</v>
      </c>
      <c r="H31" s="102">
        <v>0</v>
      </c>
      <c r="I31" s="103">
        <v>1</v>
      </c>
      <c r="J31" s="104">
        <v>0</v>
      </c>
      <c r="K31" s="105">
        <v>1</v>
      </c>
      <c r="L31" s="102">
        <v>1</v>
      </c>
      <c r="M31" s="103" t="s">
        <v>16</v>
      </c>
      <c r="N31" s="104" t="s">
        <v>16</v>
      </c>
      <c r="O31" s="105" t="s">
        <v>16</v>
      </c>
      <c r="P31" s="1" t="str">
        <f t="shared" si="4"/>
        <v>NO APLICA</v>
      </c>
      <c r="Q31" s="2" t="str">
        <f t="shared" si="5"/>
        <v>NO APLICA</v>
      </c>
      <c r="R31" s="2" t="str">
        <f t="shared" si="6"/>
        <v>NO APLICA</v>
      </c>
      <c r="S31" s="3" t="str">
        <f t="shared" si="7"/>
        <v>NO APLICA</v>
      </c>
      <c r="T31" s="1">
        <f t="shared" si="8"/>
        <v>0.5</v>
      </c>
      <c r="U31" s="2" t="str">
        <f t="shared" si="9"/>
        <v>NO APLICA</v>
      </c>
      <c r="V31" s="2" t="str">
        <f t="shared" si="10"/>
        <v>NO APLICA</v>
      </c>
      <c r="W31" s="3" t="str">
        <f t="shared" si="11"/>
        <v>NO APLICA</v>
      </c>
      <c r="X31" s="106" t="s">
        <v>232</v>
      </c>
      <c r="Y31" s="107"/>
      <c r="Z31" s="108"/>
      <c r="AA31" s="109"/>
    </row>
    <row r="32" spans="2:27" ht="88.5" x14ac:dyDescent="0.25">
      <c r="B32" s="126" t="s">
        <v>45</v>
      </c>
      <c r="C32" s="149" t="s">
        <v>80</v>
      </c>
      <c r="D32" s="113" t="s">
        <v>81</v>
      </c>
      <c r="E32" s="19" t="s">
        <v>43</v>
      </c>
      <c r="F32" s="145" t="s">
        <v>176</v>
      </c>
      <c r="G32" s="122">
        <v>2</v>
      </c>
      <c r="H32" s="102">
        <v>0</v>
      </c>
      <c r="I32" s="103">
        <v>1</v>
      </c>
      <c r="J32" s="104">
        <v>0</v>
      </c>
      <c r="K32" s="105">
        <v>1</v>
      </c>
      <c r="L32" s="102">
        <v>1</v>
      </c>
      <c r="M32" s="103" t="s">
        <v>16</v>
      </c>
      <c r="N32" s="104" t="s">
        <v>16</v>
      </c>
      <c r="O32" s="105" t="s">
        <v>16</v>
      </c>
      <c r="P32" s="1" t="str">
        <f t="shared" si="4"/>
        <v>NO APLICA</v>
      </c>
      <c r="Q32" s="2" t="str">
        <f t="shared" si="5"/>
        <v>NO APLICA</v>
      </c>
      <c r="R32" s="2" t="str">
        <f t="shared" si="6"/>
        <v>NO APLICA</v>
      </c>
      <c r="S32" s="3" t="str">
        <f t="shared" si="7"/>
        <v>NO APLICA</v>
      </c>
      <c r="T32" s="1">
        <f t="shared" si="8"/>
        <v>0.5</v>
      </c>
      <c r="U32" s="2" t="str">
        <f t="shared" si="9"/>
        <v>NO APLICA</v>
      </c>
      <c r="V32" s="2" t="str">
        <f t="shared" si="10"/>
        <v>NO APLICA</v>
      </c>
      <c r="W32" s="3" t="str">
        <f t="shared" si="11"/>
        <v>NO APLICA</v>
      </c>
      <c r="X32" s="106" t="s">
        <v>232</v>
      </c>
      <c r="Y32" s="107"/>
      <c r="Z32" s="108"/>
      <c r="AA32" s="109"/>
    </row>
    <row r="33" spans="2:27" ht="101.25" x14ac:dyDescent="0.25">
      <c r="B33" s="125" t="s">
        <v>82</v>
      </c>
      <c r="C33" s="150" t="s">
        <v>83</v>
      </c>
      <c r="D33" s="115" t="s">
        <v>84</v>
      </c>
      <c r="E33" s="116" t="s">
        <v>43</v>
      </c>
      <c r="F33" s="144" t="s">
        <v>177</v>
      </c>
      <c r="G33" s="122">
        <v>6538</v>
      </c>
      <c r="H33" s="102">
        <v>5</v>
      </c>
      <c r="I33" s="103">
        <v>3264</v>
      </c>
      <c r="J33" s="104">
        <v>5</v>
      </c>
      <c r="K33" s="105">
        <v>3264</v>
      </c>
      <c r="L33" s="102">
        <v>1926</v>
      </c>
      <c r="M33" s="103" t="s">
        <v>16</v>
      </c>
      <c r="N33" s="104" t="s">
        <v>16</v>
      </c>
      <c r="O33" s="105" t="s">
        <v>16</v>
      </c>
      <c r="P33" s="1">
        <f t="shared" si="4"/>
        <v>385.2</v>
      </c>
      <c r="Q33" s="2" t="str">
        <f t="shared" si="5"/>
        <v>NO APLICA</v>
      </c>
      <c r="R33" s="2" t="str">
        <f t="shared" si="6"/>
        <v>NO APLICA</v>
      </c>
      <c r="S33" s="3" t="str">
        <f t="shared" si="7"/>
        <v>NO APLICA</v>
      </c>
      <c r="T33" s="1">
        <f t="shared" si="8"/>
        <v>0.29458550015295198</v>
      </c>
      <c r="U33" s="2" t="str">
        <f t="shared" si="9"/>
        <v>NO APLICA</v>
      </c>
      <c r="V33" s="2" t="str">
        <f t="shared" si="10"/>
        <v>NO APLICA</v>
      </c>
      <c r="W33" s="3" t="str">
        <f t="shared" si="11"/>
        <v>NO APLICA</v>
      </c>
      <c r="X33" s="106" t="s">
        <v>235</v>
      </c>
      <c r="Y33" s="107"/>
      <c r="Z33" s="108"/>
      <c r="AA33" s="109"/>
    </row>
    <row r="34" spans="2:27" ht="87" x14ac:dyDescent="0.25">
      <c r="B34" s="126" t="s">
        <v>45</v>
      </c>
      <c r="C34" s="149" t="s">
        <v>85</v>
      </c>
      <c r="D34" s="113" t="s">
        <v>86</v>
      </c>
      <c r="E34" s="19" t="s">
        <v>43</v>
      </c>
      <c r="F34" s="145" t="s">
        <v>178</v>
      </c>
      <c r="G34" s="122">
        <v>6516</v>
      </c>
      <c r="H34" s="102">
        <v>0</v>
      </c>
      <c r="I34" s="103">
        <v>3258</v>
      </c>
      <c r="J34" s="104">
        <v>0</v>
      </c>
      <c r="K34" s="105">
        <v>3258</v>
      </c>
      <c r="L34" s="102">
        <v>1910</v>
      </c>
      <c r="M34" s="103" t="s">
        <v>16</v>
      </c>
      <c r="N34" s="104" t="s">
        <v>16</v>
      </c>
      <c r="O34" s="105" t="s">
        <v>16</v>
      </c>
      <c r="P34" s="1" t="str">
        <f t="shared" si="4"/>
        <v>NO APLICA</v>
      </c>
      <c r="Q34" s="2" t="str">
        <f t="shared" si="5"/>
        <v>NO APLICA</v>
      </c>
      <c r="R34" s="2" t="str">
        <f t="shared" si="6"/>
        <v>NO APLICA</v>
      </c>
      <c r="S34" s="3" t="str">
        <f t="shared" si="7"/>
        <v>NO APLICA</v>
      </c>
      <c r="T34" s="1">
        <f t="shared" si="8"/>
        <v>0.29312461632903619</v>
      </c>
      <c r="U34" s="2" t="str">
        <f t="shared" si="9"/>
        <v>NO APLICA</v>
      </c>
      <c r="V34" s="2" t="str">
        <f t="shared" si="10"/>
        <v>NO APLICA</v>
      </c>
      <c r="W34" s="3" t="str">
        <f t="shared" si="11"/>
        <v>NO APLICA</v>
      </c>
      <c r="X34" s="106" t="s">
        <v>233</v>
      </c>
      <c r="Y34" s="107"/>
      <c r="Z34" s="108"/>
      <c r="AA34" s="109"/>
    </row>
    <row r="35" spans="2:27" ht="88.5" x14ac:dyDescent="0.25">
      <c r="B35" s="126" t="s">
        <v>45</v>
      </c>
      <c r="C35" s="149" t="s">
        <v>87</v>
      </c>
      <c r="D35" s="113" t="s">
        <v>88</v>
      </c>
      <c r="E35" s="19" t="s">
        <v>43</v>
      </c>
      <c r="F35" s="145" t="s">
        <v>179</v>
      </c>
      <c r="G35" s="122">
        <v>22</v>
      </c>
      <c r="H35" s="102">
        <v>5</v>
      </c>
      <c r="I35" s="103">
        <v>6</v>
      </c>
      <c r="J35" s="104">
        <v>5</v>
      </c>
      <c r="K35" s="105">
        <v>6</v>
      </c>
      <c r="L35" s="102">
        <v>16</v>
      </c>
      <c r="M35" s="103" t="s">
        <v>16</v>
      </c>
      <c r="N35" s="104" t="s">
        <v>16</v>
      </c>
      <c r="O35" s="105" t="s">
        <v>16</v>
      </c>
      <c r="P35" s="1">
        <f t="shared" si="4"/>
        <v>3.2</v>
      </c>
      <c r="Q35" s="2" t="str">
        <f t="shared" si="5"/>
        <v>NO APLICA</v>
      </c>
      <c r="R35" s="2" t="str">
        <f t="shared" si="6"/>
        <v>NO APLICA</v>
      </c>
      <c r="S35" s="3" t="str">
        <f t="shared" si="7"/>
        <v>NO APLICA</v>
      </c>
      <c r="T35" s="1">
        <f t="shared" si="8"/>
        <v>0.72727272727272729</v>
      </c>
      <c r="U35" s="2" t="str">
        <f t="shared" si="9"/>
        <v>NO APLICA</v>
      </c>
      <c r="V35" s="2" t="str">
        <f t="shared" si="10"/>
        <v>NO APLICA</v>
      </c>
      <c r="W35" s="3" t="str">
        <f t="shared" si="11"/>
        <v>NO APLICA</v>
      </c>
      <c r="X35" s="106" t="s">
        <v>234</v>
      </c>
      <c r="Y35" s="107"/>
      <c r="Z35" s="108"/>
      <c r="AA35" s="109"/>
    </row>
    <row r="36" spans="2:27" ht="102.75" x14ac:dyDescent="0.25">
      <c r="B36" s="125" t="s">
        <v>89</v>
      </c>
      <c r="C36" s="150" t="s">
        <v>90</v>
      </c>
      <c r="D36" s="115" t="s">
        <v>91</v>
      </c>
      <c r="E36" s="116" t="s">
        <v>43</v>
      </c>
      <c r="F36" s="144" t="s">
        <v>180</v>
      </c>
      <c r="G36" s="122">
        <v>4</v>
      </c>
      <c r="H36" s="102">
        <v>1</v>
      </c>
      <c r="I36" s="103">
        <v>1</v>
      </c>
      <c r="J36" s="104">
        <v>1</v>
      </c>
      <c r="K36" s="105">
        <v>1</v>
      </c>
      <c r="L36" s="102">
        <v>1</v>
      </c>
      <c r="M36" s="103" t="s">
        <v>16</v>
      </c>
      <c r="N36" s="104" t="s">
        <v>16</v>
      </c>
      <c r="O36" s="105" t="s">
        <v>16</v>
      </c>
      <c r="P36" s="1">
        <f t="shared" si="4"/>
        <v>1</v>
      </c>
      <c r="Q36" s="2" t="str">
        <f t="shared" si="5"/>
        <v>NO APLICA</v>
      </c>
      <c r="R36" s="2" t="str">
        <f t="shared" si="6"/>
        <v>NO APLICA</v>
      </c>
      <c r="S36" s="3" t="str">
        <f t="shared" si="7"/>
        <v>NO APLICA</v>
      </c>
      <c r="T36" s="1">
        <f t="shared" si="8"/>
        <v>0.25</v>
      </c>
      <c r="U36" s="2" t="str">
        <f t="shared" si="9"/>
        <v>NO APLICA</v>
      </c>
      <c r="V36" s="2" t="str">
        <f t="shared" si="10"/>
        <v>NO APLICA</v>
      </c>
      <c r="W36" s="3" t="str">
        <f t="shared" si="11"/>
        <v>NO APLICA</v>
      </c>
      <c r="X36" s="106" t="s">
        <v>231</v>
      </c>
      <c r="Y36" s="107"/>
      <c r="Z36" s="108"/>
      <c r="AA36" s="109"/>
    </row>
    <row r="37" spans="2:27" ht="88.5" x14ac:dyDescent="0.25">
      <c r="B37" s="126" t="s">
        <v>45</v>
      </c>
      <c r="C37" s="149" t="s">
        <v>92</v>
      </c>
      <c r="D37" s="113" t="s">
        <v>93</v>
      </c>
      <c r="E37" s="19" t="s">
        <v>43</v>
      </c>
      <c r="F37" s="145" t="s">
        <v>181</v>
      </c>
      <c r="G37" s="122">
        <v>4</v>
      </c>
      <c r="H37" s="102">
        <v>1</v>
      </c>
      <c r="I37" s="103">
        <v>1</v>
      </c>
      <c r="J37" s="104">
        <v>1</v>
      </c>
      <c r="K37" s="105">
        <v>1</v>
      </c>
      <c r="L37" s="102">
        <v>1</v>
      </c>
      <c r="M37" s="103" t="s">
        <v>16</v>
      </c>
      <c r="N37" s="104" t="s">
        <v>16</v>
      </c>
      <c r="O37" s="105" t="s">
        <v>16</v>
      </c>
      <c r="P37" s="1">
        <f t="shared" si="4"/>
        <v>1</v>
      </c>
      <c r="Q37" s="2" t="str">
        <f t="shared" si="5"/>
        <v>NO APLICA</v>
      </c>
      <c r="R37" s="2" t="str">
        <f t="shared" si="6"/>
        <v>NO APLICA</v>
      </c>
      <c r="S37" s="3" t="str">
        <f t="shared" si="7"/>
        <v>NO APLICA</v>
      </c>
      <c r="T37" s="1">
        <f t="shared" si="8"/>
        <v>0.25</v>
      </c>
      <c r="U37" s="2" t="str">
        <f t="shared" si="9"/>
        <v>NO APLICA</v>
      </c>
      <c r="V37" s="2" t="str">
        <f t="shared" si="10"/>
        <v>NO APLICA</v>
      </c>
      <c r="W37" s="3" t="str">
        <f t="shared" si="11"/>
        <v>NO APLICA</v>
      </c>
      <c r="X37" s="106" t="s">
        <v>231</v>
      </c>
      <c r="Y37" s="107"/>
      <c r="Z37" s="108"/>
      <c r="AA37" s="109"/>
    </row>
    <row r="38" spans="2:27" ht="88.5" x14ac:dyDescent="0.25">
      <c r="B38" s="125" t="s">
        <v>94</v>
      </c>
      <c r="C38" s="150" t="s">
        <v>95</v>
      </c>
      <c r="D38" s="115" t="s">
        <v>96</v>
      </c>
      <c r="E38" s="116" t="s">
        <v>43</v>
      </c>
      <c r="F38" s="144" t="s">
        <v>182</v>
      </c>
      <c r="G38" s="122">
        <v>48</v>
      </c>
      <c r="H38" s="102">
        <v>12</v>
      </c>
      <c r="I38" s="103">
        <v>12</v>
      </c>
      <c r="J38" s="104">
        <v>12</v>
      </c>
      <c r="K38" s="105">
        <v>12</v>
      </c>
      <c r="L38" s="102">
        <v>14</v>
      </c>
      <c r="M38" s="103" t="s">
        <v>16</v>
      </c>
      <c r="N38" s="104" t="s">
        <v>16</v>
      </c>
      <c r="O38" s="105" t="s">
        <v>16</v>
      </c>
      <c r="P38" s="1">
        <f t="shared" si="4"/>
        <v>1.1666666666666667</v>
      </c>
      <c r="Q38" s="2" t="str">
        <f t="shared" si="5"/>
        <v>NO APLICA</v>
      </c>
      <c r="R38" s="2" t="str">
        <f t="shared" si="6"/>
        <v>NO APLICA</v>
      </c>
      <c r="S38" s="3" t="str">
        <f t="shared" si="7"/>
        <v>NO APLICA</v>
      </c>
      <c r="T38" s="1">
        <f t="shared" si="8"/>
        <v>0.29166666666666669</v>
      </c>
      <c r="U38" s="2" t="str">
        <f t="shared" si="9"/>
        <v>NO APLICA</v>
      </c>
      <c r="V38" s="2" t="str">
        <f t="shared" si="10"/>
        <v>NO APLICA</v>
      </c>
      <c r="W38" s="3" t="str">
        <f t="shared" si="11"/>
        <v>NO APLICA</v>
      </c>
      <c r="X38" s="106" t="s">
        <v>236</v>
      </c>
      <c r="Y38" s="107"/>
      <c r="Z38" s="108"/>
      <c r="AA38" s="109"/>
    </row>
    <row r="39" spans="2:27" ht="102.75" x14ac:dyDescent="0.25">
      <c r="B39" s="126" t="s">
        <v>45</v>
      </c>
      <c r="C39" s="149" t="s">
        <v>97</v>
      </c>
      <c r="D39" s="113" t="s">
        <v>98</v>
      </c>
      <c r="E39" s="19" t="s">
        <v>43</v>
      </c>
      <c r="F39" s="145" t="s">
        <v>183</v>
      </c>
      <c r="G39" s="122">
        <v>48</v>
      </c>
      <c r="H39" s="102">
        <v>12</v>
      </c>
      <c r="I39" s="103">
        <v>12</v>
      </c>
      <c r="J39" s="104">
        <v>12</v>
      </c>
      <c r="K39" s="105">
        <v>12</v>
      </c>
      <c r="L39" s="102">
        <v>14</v>
      </c>
      <c r="M39" s="103" t="s">
        <v>16</v>
      </c>
      <c r="N39" s="104" t="s">
        <v>16</v>
      </c>
      <c r="O39" s="105" t="s">
        <v>16</v>
      </c>
      <c r="P39" s="1">
        <f t="shared" si="4"/>
        <v>1.1666666666666667</v>
      </c>
      <c r="Q39" s="2" t="str">
        <f t="shared" si="5"/>
        <v>NO APLICA</v>
      </c>
      <c r="R39" s="2" t="str">
        <f t="shared" si="6"/>
        <v>NO APLICA</v>
      </c>
      <c r="S39" s="3" t="str">
        <f t="shared" si="7"/>
        <v>NO APLICA</v>
      </c>
      <c r="T39" s="1">
        <f t="shared" si="8"/>
        <v>0.29166666666666669</v>
      </c>
      <c r="U39" s="2" t="str">
        <f t="shared" si="9"/>
        <v>NO APLICA</v>
      </c>
      <c r="V39" s="2" t="str">
        <f t="shared" si="10"/>
        <v>NO APLICA</v>
      </c>
      <c r="W39" s="3" t="str">
        <f t="shared" si="11"/>
        <v>NO APLICA</v>
      </c>
      <c r="X39" s="106" t="s">
        <v>236</v>
      </c>
      <c r="Y39" s="107"/>
      <c r="Z39" s="108"/>
      <c r="AA39" s="109"/>
    </row>
    <row r="40" spans="2:27" ht="88.5" x14ac:dyDescent="0.25">
      <c r="B40" s="125" t="s">
        <v>99</v>
      </c>
      <c r="C40" s="150" t="s">
        <v>100</v>
      </c>
      <c r="D40" s="115" t="s">
        <v>101</v>
      </c>
      <c r="E40" s="116" t="s">
        <v>43</v>
      </c>
      <c r="F40" s="144" t="s">
        <v>184</v>
      </c>
      <c r="G40" s="122">
        <v>10</v>
      </c>
      <c r="H40" s="102">
        <v>2</v>
      </c>
      <c r="I40" s="103">
        <v>3</v>
      </c>
      <c r="J40" s="104">
        <v>2</v>
      </c>
      <c r="K40" s="105">
        <v>3</v>
      </c>
      <c r="L40" s="102">
        <v>6</v>
      </c>
      <c r="M40" s="103" t="s">
        <v>16</v>
      </c>
      <c r="N40" s="104" t="s">
        <v>16</v>
      </c>
      <c r="O40" s="105" t="s">
        <v>16</v>
      </c>
      <c r="P40" s="1">
        <f t="shared" si="4"/>
        <v>3</v>
      </c>
      <c r="Q40" s="2" t="str">
        <f t="shared" si="5"/>
        <v>NO APLICA</v>
      </c>
      <c r="R40" s="2" t="str">
        <f t="shared" si="6"/>
        <v>NO APLICA</v>
      </c>
      <c r="S40" s="3" t="str">
        <f t="shared" si="7"/>
        <v>NO APLICA</v>
      </c>
      <c r="T40" s="1">
        <f t="shared" si="8"/>
        <v>0.6</v>
      </c>
      <c r="U40" s="2" t="str">
        <f t="shared" si="9"/>
        <v>NO APLICA</v>
      </c>
      <c r="V40" s="2" t="str">
        <f t="shared" si="10"/>
        <v>NO APLICA</v>
      </c>
      <c r="W40" s="3" t="str">
        <f t="shared" si="11"/>
        <v>NO APLICA</v>
      </c>
      <c r="X40" s="106" t="s">
        <v>237</v>
      </c>
      <c r="Y40" s="107"/>
      <c r="Z40" s="108"/>
      <c r="AA40" s="109"/>
    </row>
    <row r="41" spans="2:27" ht="102.75" x14ac:dyDescent="0.25">
      <c r="B41" s="126" t="s">
        <v>45</v>
      </c>
      <c r="C41" s="149" t="s">
        <v>102</v>
      </c>
      <c r="D41" s="113" t="s">
        <v>103</v>
      </c>
      <c r="E41" s="19" t="s">
        <v>43</v>
      </c>
      <c r="F41" s="145" t="s">
        <v>185</v>
      </c>
      <c r="G41" s="122">
        <v>10</v>
      </c>
      <c r="H41" s="102">
        <v>2</v>
      </c>
      <c r="I41" s="103">
        <v>3</v>
      </c>
      <c r="J41" s="104">
        <v>2</v>
      </c>
      <c r="K41" s="105">
        <v>3</v>
      </c>
      <c r="L41" s="102">
        <v>6</v>
      </c>
      <c r="M41" s="103" t="s">
        <v>16</v>
      </c>
      <c r="N41" s="104" t="s">
        <v>16</v>
      </c>
      <c r="O41" s="105" t="s">
        <v>16</v>
      </c>
      <c r="P41" s="1">
        <f t="shared" si="4"/>
        <v>3</v>
      </c>
      <c r="Q41" s="2" t="str">
        <f t="shared" si="5"/>
        <v>NO APLICA</v>
      </c>
      <c r="R41" s="2" t="str">
        <f t="shared" si="6"/>
        <v>NO APLICA</v>
      </c>
      <c r="S41" s="3" t="str">
        <f t="shared" si="7"/>
        <v>NO APLICA</v>
      </c>
      <c r="T41" s="1">
        <f t="shared" si="8"/>
        <v>0.6</v>
      </c>
      <c r="U41" s="2" t="str">
        <f t="shared" si="9"/>
        <v>NO APLICA</v>
      </c>
      <c r="V41" s="2" t="str">
        <f t="shared" si="10"/>
        <v>NO APLICA</v>
      </c>
      <c r="W41" s="3" t="str">
        <f t="shared" si="11"/>
        <v>NO APLICA</v>
      </c>
      <c r="X41" s="106" t="s">
        <v>237</v>
      </c>
      <c r="Y41" s="107"/>
      <c r="Z41" s="108"/>
      <c r="AA41" s="109"/>
    </row>
    <row r="42" spans="2:27" ht="88.5" x14ac:dyDescent="0.25">
      <c r="B42" s="125" t="s">
        <v>104</v>
      </c>
      <c r="C42" s="150" t="s">
        <v>105</v>
      </c>
      <c r="D42" s="115" t="s">
        <v>106</v>
      </c>
      <c r="E42" s="116" t="s">
        <v>43</v>
      </c>
      <c r="F42" s="144" t="s">
        <v>186</v>
      </c>
      <c r="G42" s="122">
        <v>171</v>
      </c>
      <c r="H42" s="102">
        <v>35</v>
      </c>
      <c r="I42" s="103">
        <v>45</v>
      </c>
      <c r="J42" s="104">
        <v>35</v>
      </c>
      <c r="K42" s="105">
        <v>56</v>
      </c>
      <c r="L42" s="102">
        <v>16</v>
      </c>
      <c r="M42" s="103" t="s">
        <v>16</v>
      </c>
      <c r="N42" s="104" t="s">
        <v>16</v>
      </c>
      <c r="O42" s="105" t="s">
        <v>16</v>
      </c>
      <c r="P42" s="1">
        <f t="shared" si="4"/>
        <v>0.45714285714285713</v>
      </c>
      <c r="Q42" s="2" t="str">
        <f t="shared" si="5"/>
        <v>NO APLICA</v>
      </c>
      <c r="R42" s="2" t="str">
        <f t="shared" si="6"/>
        <v>NO APLICA</v>
      </c>
      <c r="S42" s="3" t="str">
        <f t="shared" si="7"/>
        <v>NO APLICA</v>
      </c>
      <c r="T42" s="1">
        <f t="shared" si="8"/>
        <v>9.3567251461988299E-2</v>
      </c>
      <c r="U42" s="2" t="str">
        <f t="shared" si="9"/>
        <v>NO APLICA</v>
      </c>
      <c r="V42" s="2" t="str">
        <f t="shared" si="10"/>
        <v>NO APLICA</v>
      </c>
      <c r="W42" s="3" t="str">
        <f t="shared" si="11"/>
        <v>NO APLICA</v>
      </c>
      <c r="X42" s="106" t="s">
        <v>245</v>
      </c>
      <c r="Y42" s="107"/>
      <c r="Z42" s="108"/>
      <c r="AA42" s="109"/>
    </row>
    <row r="43" spans="2:27" ht="88.5" x14ac:dyDescent="0.25">
      <c r="B43" s="126" t="s">
        <v>45</v>
      </c>
      <c r="C43" s="149" t="s">
        <v>107</v>
      </c>
      <c r="D43" s="113" t="s">
        <v>108</v>
      </c>
      <c r="E43" s="19" t="s">
        <v>43</v>
      </c>
      <c r="F43" s="145" t="s">
        <v>187</v>
      </c>
      <c r="G43" s="122">
        <v>150</v>
      </c>
      <c r="H43" s="102">
        <v>30</v>
      </c>
      <c r="I43" s="103">
        <v>40</v>
      </c>
      <c r="J43" s="104">
        <v>30</v>
      </c>
      <c r="K43" s="105">
        <v>50</v>
      </c>
      <c r="L43" s="102">
        <v>15</v>
      </c>
      <c r="M43" s="103" t="s">
        <v>16</v>
      </c>
      <c r="N43" s="104" t="s">
        <v>16</v>
      </c>
      <c r="O43" s="105" t="s">
        <v>16</v>
      </c>
      <c r="P43" s="1">
        <f t="shared" si="4"/>
        <v>0.5</v>
      </c>
      <c r="Q43" s="2" t="str">
        <f t="shared" si="5"/>
        <v>NO APLICA</v>
      </c>
      <c r="R43" s="2" t="str">
        <f t="shared" si="6"/>
        <v>NO APLICA</v>
      </c>
      <c r="S43" s="3" t="str">
        <f t="shared" si="7"/>
        <v>NO APLICA</v>
      </c>
      <c r="T43" s="1">
        <f t="shared" si="8"/>
        <v>0.1</v>
      </c>
      <c r="U43" s="2" t="str">
        <f t="shared" si="9"/>
        <v>NO APLICA</v>
      </c>
      <c r="V43" s="2" t="str">
        <f t="shared" si="10"/>
        <v>NO APLICA</v>
      </c>
      <c r="W43" s="3" t="str">
        <f t="shared" si="11"/>
        <v>NO APLICA</v>
      </c>
      <c r="X43" s="106" t="s">
        <v>245</v>
      </c>
      <c r="Y43" s="107"/>
      <c r="Z43" s="108"/>
      <c r="AA43" s="109"/>
    </row>
    <row r="44" spans="2:27" ht="88.5" x14ac:dyDescent="0.25">
      <c r="B44" s="126" t="s">
        <v>45</v>
      </c>
      <c r="C44" s="149" t="s">
        <v>109</v>
      </c>
      <c r="D44" s="113" t="s">
        <v>110</v>
      </c>
      <c r="E44" s="19" t="s">
        <v>43</v>
      </c>
      <c r="F44" s="145" t="s">
        <v>188</v>
      </c>
      <c r="G44" s="122">
        <v>21</v>
      </c>
      <c r="H44" s="102">
        <v>5</v>
      </c>
      <c r="I44" s="103">
        <v>5</v>
      </c>
      <c r="J44" s="104">
        <v>5</v>
      </c>
      <c r="K44" s="105">
        <v>6</v>
      </c>
      <c r="L44" s="102">
        <v>1</v>
      </c>
      <c r="M44" s="103" t="s">
        <v>16</v>
      </c>
      <c r="N44" s="104" t="s">
        <v>16</v>
      </c>
      <c r="O44" s="105" t="s">
        <v>16</v>
      </c>
      <c r="P44" s="1">
        <f t="shared" si="4"/>
        <v>0.2</v>
      </c>
      <c r="Q44" s="2" t="str">
        <f t="shared" si="5"/>
        <v>NO APLICA</v>
      </c>
      <c r="R44" s="2" t="str">
        <f t="shared" si="6"/>
        <v>NO APLICA</v>
      </c>
      <c r="S44" s="3" t="str">
        <f t="shared" si="7"/>
        <v>NO APLICA</v>
      </c>
      <c r="T44" s="1">
        <f t="shared" si="8"/>
        <v>4.7619047619047616E-2</v>
      </c>
      <c r="U44" s="2" t="str">
        <f t="shared" si="9"/>
        <v>NO APLICA</v>
      </c>
      <c r="V44" s="2" t="str">
        <f t="shared" si="10"/>
        <v>NO APLICA</v>
      </c>
      <c r="W44" s="3" t="str">
        <f t="shared" si="11"/>
        <v>NO APLICA</v>
      </c>
      <c r="X44" s="106" t="s">
        <v>245</v>
      </c>
      <c r="Y44" s="107"/>
      <c r="Z44" s="108"/>
      <c r="AA44" s="109"/>
    </row>
    <row r="45" spans="2:27" ht="135.6" customHeight="1" x14ac:dyDescent="0.25">
      <c r="B45" s="125" t="s">
        <v>111</v>
      </c>
      <c r="C45" s="150" t="s">
        <v>112</v>
      </c>
      <c r="D45" s="115" t="s">
        <v>113</v>
      </c>
      <c r="E45" s="116" t="s">
        <v>43</v>
      </c>
      <c r="F45" s="144" t="s">
        <v>189</v>
      </c>
      <c r="G45" s="122">
        <v>1187</v>
      </c>
      <c r="H45" s="102">
        <v>297</v>
      </c>
      <c r="I45" s="103">
        <v>295</v>
      </c>
      <c r="J45" s="104">
        <v>298</v>
      </c>
      <c r="K45" s="105">
        <v>297</v>
      </c>
      <c r="L45" s="102">
        <v>626</v>
      </c>
      <c r="M45" s="103" t="s">
        <v>16</v>
      </c>
      <c r="N45" s="104" t="s">
        <v>16</v>
      </c>
      <c r="O45" s="105" t="s">
        <v>16</v>
      </c>
      <c r="P45" s="1">
        <f t="shared" si="4"/>
        <v>2.1077441077441077</v>
      </c>
      <c r="Q45" s="2" t="str">
        <f t="shared" si="5"/>
        <v>NO APLICA</v>
      </c>
      <c r="R45" s="2" t="str">
        <f t="shared" si="6"/>
        <v>NO APLICA</v>
      </c>
      <c r="S45" s="3" t="str">
        <f t="shared" si="7"/>
        <v>NO APLICA</v>
      </c>
      <c r="T45" s="1">
        <f t="shared" si="8"/>
        <v>0.52737994945240096</v>
      </c>
      <c r="U45" s="2" t="str">
        <f t="shared" si="9"/>
        <v>NO APLICA</v>
      </c>
      <c r="V45" s="2" t="str">
        <f t="shared" si="10"/>
        <v>NO APLICA</v>
      </c>
      <c r="W45" s="3" t="str">
        <f t="shared" si="11"/>
        <v>NO APLICA</v>
      </c>
      <c r="X45" s="106" t="s">
        <v>216</v>
      </c>
      <c r="Y45" s="107"/>
      <c r="Z45" s="108"/>
      <c r="AA45" s="109"/>
    </row>
    <row r="46" spans="2:27" ht="131.44999999999999" customHeight="1" x14ac:dyDescent="0.25">
      <c r="B46" s="126" t="s">
        <v>45</v>
      </c>
      <c r="C46" s="149" t="s">
        <v>114</v>
      </c>
      <c r="D46" s="113" t="s">
        <v>115</v>
      </c>
      <c r="E46" s="19" t="s">
        <v>43</v>
      </c>
      <c r="F46" s="145" t="s">
        <v>190</v>
      </c>
      <c r="G46" s="122">
        <v>1180</v>
      </c>
      <c r="H46" s="102">
        <v>295</v>
      </c>
      <c r="I46" s="103">
        <v>295</v>
      </c>
      <c r="J46" s="104">
        <v>295</v>
      </c>
      <c r="K46" s="105">
        <v>295</v>
      </c>
      <c r="L46" s="102">
        <v>625</v>
      </c>
      <c r="M46" s="103" t="s">
        <v>16</v>
      </c>
      <c r="N46" s="104" t="s">
        <v>16</v>
      </c>
      <c r="O46" s="105" t="s">
        <v>16</v>
      </c>
      <c r="P46" s="1">
        <f t="shared" si="4"/>
        <v>2.1186440677966103</v>
      </c>
      <c r="Q46" s="2" t="str">
        <f t="shared" si="5"/>
        <v>NO APLICA</v>
      </c>
      <c r="R46" s="2" t="str">
        <f t="shared" si="6"/>
        <v>NO APLICA</v>
      </c>
      <c r="S46" s="3" t="str">
        <f t="shared" si="7"/>
        <v>NO APLICA</v>
      </c>
      <c r="T46" s="1">
        <f t="shared" si="8"/>
        <v>0.52966101694915257</v>
      </c>
      <c r="U46" s="2" t="str">
        <f t="shared" si="9"/>
        <v>NO APLICA</v>
      </c>
      <c r="V46" s="2" t="str">
        <f t="shared" si="10"/>
        <v>NO APLICA</v>
      </c>
      <c r="W46" s="3" t="str">
        <f t="shared" si="11"/>
        <v>NO APLICA</v>
      </c>
      <c r="X46" s="106" t="s">
        <v>215</v>
      </c>
      <c r="Y46" s="107"/>
      <c r="Z46" s="108"/>
      <c r="AA46" s="109"/>
    </row>
    <row r="47" spans="2:27" ht="122.45" customHeight="1" x14ac:dyDescent="0.25">
      <c r="B47" s="126" t="s">
        <v>45</v>
      </c>
      <c r="C47" s="149" t="s">
        <v>116</v>
      </c>
      <c r="D47" s="113" t="s">
        <v>117</v>
      </c>
      <c r="E47" s="19" t="s">
        <v>43</v>
      </c>
      <c r="F47" s="145" t="s">
        <v>191</v>
      </c>
      <c r="G47" s="122">
        <v>7</v>
      </c>
      <c r="H47" s="102">
        <v>2</v>
      </c>
      <c r="I47" s="103">
        <v>0</v>
      </c>
      <c r="J47" s="104">
        <v>3</v>
      </c>
      <c r="K47" s="105">
        <v>2</v>
      </c>
      <c r="L47" s="102">
        <v>1</v>
      </c>
      <c r="M47" s="103" t="s">
        <v>16</v>
      </c>
      <c r="N47" s="104" t="s">
        <v>16</v>
      </c>
      <c r="O47" s="105" t="s">
        <v>16</v>
      </c>
      <c r="P47" s="1">
        <f t="shared" si="4"/>
        <v>0.5</v>
      </c>
      <c r="Q47" s="2" t="str">
        <f t="shared" si="5"/>
        <v>NO APLICA</v>
      </c>
      <c r="R47" s="2" t="str">
        <f t="shared" si="6"/>
        <v>NO APLICA</v>
      </c>
      <c r="S47" s="3" t="str">
        <f t="shared" si="7"/>
        <v>NO APLICA</v>
      </c>
      <c r="T47" s="1">
        <f t="shared" si="8"/>
        <v>0.14285714285714285</v>
      </c>
      <c r="U47" s="2" t="str">
        <f t="shared" si="9"/>
        <v>NO APLICA</v>
      </c>
      <c r="V47" s="2" t="str">
        <f t="shared" si="10"/>
        <v>NO APLICA</v>
      </c>
      <c r="W47" s="3" t="str">
        <f t="shared" si="11"/>
        <v>NO APLICA</v>
      </c>
      <c r="X47" s="106" t="s">
        <v>246</v>
      </c>
      <c r="Y47" s="107"/>
      <c r="Z47" s="108"/>
      <c r="AA47" s="109"/>
    </row>
    <row r="48" spans="2:27" ht="101.25" x14ac:dyDescent="0.25">
      <c r="B48" s="125" t="s">
        <v>118</v>
      </c>
      <c r="C48" s="150" t="s">
        <v>119</v>
      </c>
      <c r="D48" s="115" t="s">
        <v>120</v>
      </c>
      <c r="E48" s="116" t="s">
        <v>43</v>
      </c>
      <c r="F48" s="144" t="s">
        <v>192</v>
      </c>
      <c r="G48" s="122">
        <v>4</v>
      </c>
      <c r="H48" s="102">
        <v>1</v>
      </c>
      <c r="I48" s="103">
        <v>1</v>
      </c>
      <c r="J48" s="104">
        <v>1</v>
      </c>
      <c r="K48" s="105">
        <v>1</v>
      </c>
      <c r="L48" s="102">
        <v>0</v>
      </c>
      <c r="M48" s="103" t="s">
        <v>16</v>
      </c>
      <c r="N48" s="104" t="s">
        <v>16</v>
      </c>
      <c r="O48" s="105" t="s">
        <v>16</v>
      </c>
      <c r="P48" s="1">
        <f t="shared" si="4"/>
        <v>0</v>
      </c>
      <c r="Q48" s="2" t="str">
        <f t="shared" si="5"/>
        <v>NO APLICA</v>
      </c>
      <c r="R48" s="2" t="str">
        <f t="shared" si="6"/>
        <v>NO APLICA</v>
      </c>
      <c r="S48" s="3" t="str">
        <f t="shared" si="7"/>
        <v>NO APLICA</v>
      </c>
      <c r="T48" s="1">
        <f t="shared" si="8"/>
        <v>0</v>
      </c>
      <c r="U48" s="2" t="str">
        <f t="shared" si="9"/>
        <v>NO APLICA</v>
      </c>
      <c r="V48" s="2" t="str">
        <f t="shared" si="10"/>
        <v>NO APLICA</v>
      </c>
      <c r="W48" s="3" t="str">
        <f t="shared" si="11"/>
        <v>NO APLICA</v>
      </c>
      <c r="X48" s="106" t="s">
        <v>247</v>
      </c>
      <c r="Y48" s="107"/>
      <c r="Z48" s="108"/>
      <c r="AA48" s="109"/>
    </row>
    <row r="49" spans="2:27" ht="101.25" x14ac:dyDescent="0.25">
      <c r="B49" s="126" t="s">
        <v>45</v>
      </c>
      <c r="C49" s="149" t="s">
        <v>121</v>
      </c>
      <c r="D49" s="113" t="s">
        <v>122</v>
      </c>
      <c r="E49" s="19" t="s">
        <v>43</v>
      </c>
      <c r="F49" s="145" t="s">
        <v>193</v>
      </c>
      <c r="G49" s="122">
        <v>4</v>
      </c>
      <c r="H49" s="102">
        <v>1</v>
      </c>
      <c r="I49" s="103">
        <v>1</v>
      </c>
      <c r="J49" s="104">
        <v>1</v>
      </c>
      <c r="K49" s="105">
        <v>1</v>
      </c>
      <c r="L49" s="102">
        <v>0</v>
      </c>
      <c r="M49" s="103" t="s">
        <v>16</v>
      </c>
      <c r="N49" s="104" t="s">
        <v>16</v>
      </c>
      <c r="O49" s="105" t="s">
        <v>16</v>
      </c>
      <c r="P49" s="1">
        <f t="shared" si="4"/>
        <v>0</v>
      </c>
      <c r="Q49" s="2" t="str">
        <f t="shared" si="5"/>
        <v>NO APLICA</v>
      </c>
      <c r="R49" s="2" t="str">
        <f t="shared" si="6"/>
        <v>NO APLICA</v>
      </c>
      <c r="S49" s="3" t="str">
        <f t="shared" si="7"/>
        <v>NO APLICA</v>
      </c>
      <c r="T49" s="1">
        <f t="shared" si="8"/>
        <v>0</v>
      </c>
      <c r="U49" s="2" t="str">
        <f t="shared" si="9"/>
        <v>NO APLICA</v>
      </c>
      <c r="V49" s="2" t="str">
        <f t="shared" si="10"/>
        <v>NO APLICA</v>
      </c>
      <c r="W49" s="3" t="str">
        <f t="shared" si="11"/>
        <v>NO APLICA</v>
      </c>
      <c r="X49" s="106" t="s">
        <v>247</v>
      </c>
      <c r="Y49" s="107"/>
      <c r="Z49" s="108"/>
      <c r="AA49" s="109"/>
    </row>
    <row r="50" spans="2:27" ht="88.5" x14ac:dyDescent="0.25">
      <c r="B50" s="125" t="s">
        <v>123</v>
      </c>
      <c r="C50" s="150" t="s">
        <v>124</v>
      </c>
      <c r="D50" s="115" t="s">
        <v>125</v>
      </c>
      <c r="E50" s="116" t="s">
        <v>43</v>
      </c>
      <c r="F50" s="144" t="s">
        <v>194</v>
      </c>
      <c r="G50" s="122">
        <v>200</v>
      </c>
      <c r="H50" s="102">
        <v>40</v>
      </c>
      <c r="I50" s="103">
        <v>50</v>
      </c>
      <c r="J50" s="104">
        <v>50</v>
      </c>
      <c r="K50" s="105">
        <v>60</v>
      </c>
      <c r="L50" s="102">
        <v>234</v>
      </c>
      <c r="M50" s="103" t="s">
        <v>16</v>
      </c>
      <c r="N50" s="104" t="s">
        <v>16</v>
      </c>
      <c r="O50" s="105" t="s">
        <v>16</v>
      </c>
      <c r="P50" s="1">
        <f t="shared" si="4"/>
        <v>5.85</v>
      </c>
      <c r="Q50" s="2" t="str">
        <f t="shared" si="5"/>
        <v>NO APLICA</v>
      </c>
      <c r="R50" s="2" t="str">
        <f t="shared" si="6"/>
        <v>NO APLICA</v>
      </c>
      <c r="S50" s="3" t="str">
        <f t="shared" si="7"/>
        <v>NO APLICA</v>
      </c>
      <c r="T50" s="1">
        <f t="shared" si="8"/>
        <v>1.17</v>
      </c>
      <c r="U50" s="2" t="str">
        <f t="shared" si="9"/>
        <v>NO APLICA</v>
      </c>
      <c r="V50" s="2" t="str">
        <f t="shared" si="10"/>
        <v>NO APLICA</v>
      </c>
      <c r="W50" s="3" t="str">
        <f t="shared" si="11"/>
        <v>NO APLICA</v>
      </c>
      <c r="X50" s="106" t="s">
        <v>213</v>
      </c>
      <c r="Y50" s="107"/>
      <c r="Z50" s="108"/>
      <c r="AA50" s="109"/>
    </row>
    <row r="51" spans="2:27" ht="88.5" x14ac:dyDescent="0.25">
      <c r="B51" s="126" t="s">
        <v>45</v>
      </c>
      <c r="C51" s="149" t="s">
        <v>126</v>
      </c>
      <c r="D51" s="113" t="s">
        <v>127</v>
      </c>
      <c r="E51" s="19" t="s">
        <v>43</v>
      </c>
      <c r="F51" s="145" t="s">
        <v>195</v>
      </c>
      <c r="G51" s="122">
        <v>200</v>
      </c>
      <c r="H51" s="102">
        <v>40</v>
      </c>
      <c r="I51" s="103">
        <v>50</v>
      </c>
      <c r="J51" s="104">
        <v>50</v>
      </c>
      <c r="K51" s="105">
        <v>60</v>
      </c>
      <c r="L51" s="102">
        <v>234</v>
      </c>
      <c r="M51" s="103" t="s">
        <v>16</v>
      </c>
      <c r="N51" s="104" t="s">
        <v>16</v>
      </c>
      <c r="O51" s="105" t="s">
        <v>16</v>
      </c>
      <c r="P51" s="1">
        <f t="shared" si="4"/>
        <v>5.85</v>
      </c>
      <c r="Q51" s="2" t="str">
        <f t="shared" si="5"/>
        <v>NO APLICA</v>
      </c>
      <c r="R51" s="2" t="str">
        <f t="shared" si="6"/>
        <v>NO APLICA</v>
      </c>
      <c r="S51" s="3" t="str">
        <f t="shared" si="7"/>
        <v>NO APLICA</v>
      </c>
      <c r="T51" s="1">
        <f t="shared" si="8"/>
        <v>1.17</v>
      </c>
      <c r="U51" s="2" t="str">
        <f t="shared" si="9"/>
        <v>NO APLICA</v>
      </c>
      <c r="V51" s="2" t="str">
        <f t="shared" si="10"/>
        <v>NO APLICA</v>
      </c>
      <c r="W51" s="3" t="str">
        <f t="shared" si="11"/>
        <v>NO APLICA</v>
      </c>
      <c r="X51" s="106" t="s">
        <v>213</v>
      </c>
      <c r="Y51" s="107"/>
      <c r="Z51" s="108"/>
      <c r="AA51" s="109"/>
    </row>
    <row r="52" spans="2:27" ht="88.5" x14ac:dyDescent="0.25">
      <c r="B52" s="125" t="s">
        <v>128</v>
      </c>
      <c r="C52" s="150" t="s">
        <v>129</v>
      </c>
      <c r="D52" s="115" t="s">
        <v>130</v>
      </c>
      <c r="E52" s="116" t="s">
        <v>43</v>
      </c>
      <c r="F52" s="144" t="s">
        <v>196</v>
      </c>
      <c r="G52" s="122">
        <v>8500</v>
      </c>
      <c r="H52" s="102">
        <v>2125</v>
      </c>
      <c r="I52" s="103">
        <v>2125</v>
      </c>
      <c r="J52" s="104">
        <v>2125</v>
      </c>
      <c r="K52" s="105">
        <v>2125</v>
      </c>
      <c r="L52" s="102">
        <v>2685</v>
      </c>
      <c r="M52" s="103" t="s">
        <v>16</v>
      </c>
      <c r="N52" s="104" t="s">
        <v>16</v>
      </c>
      <c r="O52" s="105" t="s">
        <v>16</v>
      </c>
      <c r="P52" s="1">
        <f t="shared" si="4"/>
        <v>1.2635294117647058</v>
      </c>
      <c r="Q52" s="2" t="str">
        <f t="shared" si="5"/>
        <v>NO APLICA</v>
      </c>
      <c r="R52" s="2" t="str">
        <f t="shared" si="6"/>
        <v>NO APLICA</v>
      </c>
      <c r="S52" s="3" t="str">
        <f t="shared" si="7"/>
        <v>NO APLICA</v>
      </c>
      <c r="T52" s="1">
        <f t="shared" si="8"/>
        <v>0.31588235294117645</v>
      </c>
      <c r="U52" s="2" t="str">
        <f t="shared" si="9"/>
        <v>NO APLICA</v>
      </c>
      <c r="V52" s="2" t="str">
        <f t="shared" si="10"/>
        <v>NO APLICA</v>
      </c>
      <c r="W52" s="3" t="str">
        <f t="shared" si="11"/>
        <v>NO APLICA</v>
      </c>
      <c r="X52" s="106" t="s">
        <v>214</v>
      </c>
      <c r="Y52" s="107"/>
      <c r="Z52" s="108"/>
      <c r="AA52" s="109"/>
    </row>
    <row r="53" spans="2:27" ht="88.5" x14ac:dyDescent="0.25">
      <c r="B53" s="126" t="s">
        <v>45</v>
      </c>
      <c r="C53" s="149" t="s">
        <v>131</v>
      </c>
      <c r="D53" s="113" t="s">
        <v>132</v>
      </c>
      <c r="E53" s="19" t="s">
        <v>43</v>
      </c>
      <c r="F53" s="145" t="s">
        <v>197</v>
      </c>
      <c r="G53" s="122">
        <v>8500</v>
      </c>
      <c r="H53" s="102">
        <v>2125</v>
      </c>
      <c r="I53" s="103">
        <v>2125</v>
      </c>
      <c r="J53" s="104">
        <v>2125</v>
      </c>
      <c r="K53" s="105">
        <v>2125</v>
      </c>
      <c r="L53" s="102">
        <v>2685</v>
      </c>
      <c r="M53" s="103" t="s">
        <v>16</v>
      </c>
      <c r="N53" s="104" t="s">
        <v>16</v>
      </c>
      <c r="O53" s="105" t="s">
        <v>16</v>
      </c>
      <c r="P53" s="1">
        <f t="shared" si="4"/>
        <v>1.2635294117647058</v>
      </c>
      <c r="Q53" s="2" t="str">
        <f t="shared" si="5"/>
        <v>NO APLICA</v>
      </c>
      <c r="R53" s="2" t="str">
        <f t="shared" si="6"/>
        <v>NO APLICA</v>
      </c>
      <c r="S53" s="3" t="str">
        <f t="shared" si="7"/>
        <v>NO APLICA</v>
      </c>
      <c r="T53" s="1">
        <f t="shared" si="8"/>
        <v>0.31588235294117645</v>
      </c>
      <c r="U53" s="2" t="str">
        <f t="shared" si="9"/>
        <v>NO APLICA</v>
      </c>
      <c r="V53" s="2" t="str">
        <f t="shared" si="10"/>
        <v>NO APLICA</v>
      </c>
      <c r="W53" s="3" t="str">
        <f t="shared" si="11"/>
        <v>NO APLICA</v>
      </c>
      <c r="X53" s="106" t="s">
        <v>214</v>
      </c>
      <c r="Y53" s="107"/>
      <c r="Z53" s="108"/>
      <c r="AA53" s="109"/>
    </row>
    <row r="54" spans="2:27" ht="88.5" x14ac:dyDescent="0.25">
      <c r="B54" s="125" t="s">
        <v>133</v>
      </c>
      <c r="C54" s="150" t="s">
        <v>134</v>
      </c>
      <c r="D54" s="111" t="s">
        <v>135</v>
      </c>
      <c r="E54" s="116" t="s">
        <v>43</v>
      </c>
      <c r="F54" s="142" t="s">
        <v>198</v>
      </c>
      <c r="G54" s="122">
        <v>3</v>
      </c>
      <c r="H54" s="102">
        <v>0</v>
      </c>
      <c r="I54" s="103">
        <v>1</v>
      </c>
      <c r="J54" s="104">
        <v>1</v>
      </c>
      <c r="K54" s="105">
        <v>1</v>
      </c>
      <c r="L54" s="102">
        <v>0</v>
      </c>
      <c r="M54" s="103" t="s">
        <v>16</v>
      </c>
      <c r="N54" s="104" t="s">
        <v>16</v>
      </c>
      <c r="O54" s="105" t="s">
        <v>16</v>
      </c>
      <c r="P54" s="1" t="str">
        <f t="shared" si="4"/>
        <v>NO APLICA</v>
      </c>
      <c r="Q54" s="2" t="str">
        <f t="shared" si="5"/>
        <v>NO APLICA</v>
      </c>
      <c r="R54" s="2" t="str">
        <f t="shared" si="6"/>
        <v>NO APLICA</v>
      </c>
      <c r="S54" s="3" t="str">
        <f t="shared" si="7"/>
        <v>NO APLICA</v>
      </c>
      <c r="T54" s="1">
        <f t="shared" si="8"/>
        <v>0</v>
      </c>
      <c r="U54" s="2" t="str">
        <f t="shared" si="9"/>
        <v>NO APLICA</v>
      </c>
      <c r="V54" s="2" t="str">
        <f t="shared" si="10"/>
        <v>NO APLICA</v>
      </c>
      <c r="W54" s="3" t="str">
        <f t="shared" si="11"/>
        <v>NO APLICA</v>
      </c>
      <c r="X54" s="106" t="s">
        <v>229</v>
      </c>
      <c r="Y54" s="107"/>
      <c r="Z54" s="108"/>
      <c r="AA54" s="109"/>
    </row>
    <row r="55" spans="2:27" ht="88.5" x14ac:dyDescent="0.25">
      <c r="B55" s="126" t="s">
        <v>45</v>
      </c>
      <c r="C55" s="149" t="s">
        <v>136</v>
      </c>
      <c r="D55" s="114" t="s">
        <v>137</v>
      </c>
      <c r="E55" s="19" t="s">
        <v>43</v>
      </c>
      <c r="F55" s="143" t="s">
        <v>199</v>
      </c>
      <c r="G55" s="122">
        <v>3</v>
      </c>
      <c r="H55" s="102">
        <v>0</v>
      </c>
      <c r="I55" s="103">
        <v>1</v>
      </c>
      <c r="J55" s="104">
        <v>1</v>
      </c>
      <c r="K55" s="105">
        <v>1</v>
      </c>
      <c r="L55" s="102">
        <v>0</v>
      </c>
      <c r="M55" s="103" t="s">
        <v>16</v>
      </c>
      <c r="N55" s="104" t="s">
        <v>16</v>
      </c>
      <c r="O55" s="105" t="s">
        <v>16</v>
      </c>
      <c r="P55" s="1" t="str">
        <f t="shared" si="4"/>
        <v>NO APLICA</v>
      </c>
      <c r="Q55" s="2" t="str">
        <f t="shared" si="5"/>
        <v>NO APLICA</v>
      </c>
      <c r="R55" s="2" t="str">
        <f t="shared" si="6"/>
        <v>NO APLICA</v>
      </c>
      <c r="S55" s="3" t="str">
        <f t="shared" si="7"/>
        <v>NO APLICA</v>
      </c>
      <c r="T55" s="1">
        <f t="shared" si="8"/>
        <v>0</v>
      </c>
      <c r="U55" s="2" t="str">
        <f t="shared" si="9"/>
        <v>NO APLICA</v>
      </c>
      <c r="V55" s="2" t="str">
        <f t="shared" si="10"/>
        <v>NO APLICA</v>
      </c>
      <c r="W55" s="3" t="str">
        <f t="shared" si="11"/>
        <v>NO APLICA</v>
      </c>
      <c r="X55" s="106" t="s">
        <v>229</v>
      </c>
      <c r="Y55" s="107"/>
      <c r="Z55" s="108"/>
      <c r="AA55" s="109"/>
    </row>
    <row r="56" spans="2:27" ht="90" x14ac:dyDescent="0.25">
      <c r="B56" s="125" t="s">
        <v>138</v>
      </c>
      <c r="C56" s="150" t="s">
        <v>139</v>
      </c>
      <c r="D56" s="111" t="s">
        <v>140</v>
      </c>
      <c r="E56" s="116" t="s">
        <v>43</v>
      </c>
      <c r="F56" s="142" t="s">
        <v>200</v>
      </c>
      <c r="G56" s="122">
        <v>55</v>
      </c>
      <c r="H56" s="102">
        <v>10</v>
      </c>
      <c r="I56" s="103">
        <v>16</v>
      </c>
      <c r="J56" s="104">
        <v>12</v>
      </c>
      <c r="K56" s="105">
        <v>17</v>
      </c>
      <c r="L56" s="102">
        <v>3</v>
      </c>
      <c r="M56" s="103" t="s">
        <v>16</v>
      </c>
      <c r="N56" s="104" t="s">
        <v>16</v>
      </c>
      <c r="O56" s="105" t="s">
        <v>16</v>
      </c>
      <c r="P56" s="1">
        <f t="shared" si="4"/>
        <v>0.3</v>
      </c>
      <c r="Q56" s="2" t="str">
        <f t="shared" si="5"/>
        <v>NO APLICA</v>
      </c>
      <c r="R56" s="2" t="str">
        <f t="shared" si="6"/>
        <v>NO APLICA</v>
      </c>
      <c r="S56" s="3" t="str">
        <f t="shared" si="7"/>
        <v>NO APLICA</v>
      </c>
      <c r="T56" s="1">
        <f t="shared" si="8"/>
        <v>5.4545454545454543E-2</v>
      </c>
      <c r="U56" s="2" t="str">
        <f t="shared" si="9"/>
        <v>NO APLICA</v>
      </c>
      <c r="V56" s="2" t="str">
        <f t="shared" si="10"/>
        <v>NO APLICA</v>
      </c>
      <c r="W56" s="3" t="str">
        <f t="shared" si="11"/>
        <v>NO APLICA</v>
      </c>
      <c r="X56" s="106" t="s">
        <v>239</v>
      </c>
      <c r="Y56" s="107"/>
      <c r="Z56" s="108"/>
      <c r="AA56" s="109"/>
    </row>
    <row r="57" spans="2:27" ht="102" x14ac:dyDescent="0.25">
      <c r="B57" s="126" t="s">
        <v>45</v>
      </c>
      <c r="C57" s="149" t="s">
        <v>141</v>
      </c>
      <c r="D57" s="114" t="s">
        <v>142</v>
      </c>
      <c r="E57" s="19" t="s">
        <v>43</v>
      </c>
      <c r="F57" s="143" t="s">
        <v>201</v>
      </c>
      <c r="G57" s="122">
        <v>5</v>
      </c>
      <c r="H57" s="102">
        <v>0</v>
      </c>
      <c r="I57" s="103">
        <v>1</v>
      </c>
      <c r="J57" s="104">
        <v>2</v>
      </c>
      <c r="K57" s="105">
        <v>2</v>
      </c>
      <c r="L57" s="102">
        <v>3</v>
      </c>
      <c r="M57" s="103" t="s">
        <v>16</v>
      </c>
      <c r="N57" s="104" t="s">
        <v>16</v>
      </c>
      <c r="O57" s="105" t="s">
        <v>16</v>
      </c>
      <c r="P57" s="1" t="str">
        <f t="shared" si="4"/>
        <v>NO APLICA</v>
      </c>
      <c r="Q57" s="2" t="str">
        <f t="shared" si="5"/>
        <v>NO APLICA</v>
      </c>
      <c r="R57" s="2" t="str">
        <f t="shared" si="6"/>
        <v>NO APLICA</v>
      </c>
      <c r="S57" s="3" t="str">
        <f t="shared" si="7"/>
        <v>NO APLICA</v>
      </c>
      <c r="T57" s="1">
        <f t="shared" si="8"/>
        <v>0.6</v>
      </c>
      <c r="U57" s="2" t="str">
        <f t="shared" si="9"/>
        <v>NO APLICA</v>
      </c>
      <c r="V57" s="2" t="str">
        <f t="shared" si="10"/>
        <v>NO APLICA</v>
      </c>
      <c r="W57" s="3" t="str">
        <f t="shared" si="11"/>
        <v>NO APLICA</v>
      </c>
      <c r="X57" s="106" t="s">
        <v>238</v>
      </c>
      <c r="Y57" s="107"/>
      <c r="Z57" s="108"/>
      <c r="AA57" s="109"/>
    </row>
    <row r="58" spans="2:27" ht="102.75" x14ac:dyDescent="0.25">
      <c r="B58" s="126" t="s">
        <v>45</v>
      </c>
      <c r="C58" s="149" t="s">
        <v>143</v>
      </c>
      <c r="D58" s="113" t="s">
        <v>144</v>
      </c>
      <c r="E58" s="19" t="s">
        <v>43</v>
      </c>
      <c r="F58" s="143" t="s">
        <v>202</v>
      </c>
      <c r="G58" s="122">
        <v>50</v>
      </c>
      <c r="H58" s="102">
        <v>10</v>
      </c>
      <c r="I58" s="103">
        <v>15</v>
      </c>
      <c r="J58" s="104">
        <v>10</v>
      </c>
      <c r="K58" s="105">
        <v>15</v>
      </c>
      <c r="L58" s="102">
        <v>0</v>
      </c>
      <c r="M58" s="103" t="s">
        <v>16</v>
      </c>
      <c r="N58" s="104" t="s">
        <v>16</v>
      </c>
      <c r="O58" s="105" t="s">
        <v>16</v>
      </c>
      <c r="P58" s="1">
        <f t="shared" si="4"/>
        <v>0</v>
      </c>
      <c r="Q58" s="2" t="str">
        <f t="shared" si="5"/>
        <v>NO APLICA</v>
      </c>
      <c r="R58" s="2" t="str">
        <f t="shared" si="6"/>
        <v>NO APLICA</v>
      </c>
      <c r="S58" s="3" t="str">
        <f t="shared" si="7"/>
        <v>NO APLICA</v>
      </c>
      <c r="T58" s="1">
        <f t="shared" si="8"/>
        <v>0</v>
      </c>
      <c r="U58" s="2" t="str">
        <f t="shared" si="9"/>
        <v>NO APLICA</v>
      </c>
      <c r="V58" s="2" t="str">
        <f t="shared" si="10"/>
        <v>NO APLICA</v>
      </c>
      <c r="W58" s="3" t="str">
        <f t="shared" si="11"/>
        <v>NO APLICA</v>
      </c>
      <c r="X58" s="106" t="s">
        <v>240</v>
      </c>
      <c r="Y58" s="107"/>
      <c r="Z58" s="108"/>
      <c r="AA58" s="109"/>
    </row>
    <row r="59" spans="2:27" ht="105" x14ac:dyDescent="0.25">
      <c r="B59" s="125" t="s">
        <v>145</v>
      </c>
      <c r="C59" s="150" t="s">
        <v>146</v>
      </c>
      <c r="D59" s="111" t="s">
        <v>147</v>
      </c>
      <c r="E59" s="116" t="s">
        <v>43</v>
      </c>
      <c r="F59" s="142" t="s">
        <v>203</v>
      </c>
      <c r="G59" s="122">
        <v>81</v>
      </c>
      <c r="H59" s="102">
        <v>20</v>
      </c>
      <c r="I59" s="103">
        <v>21</v>
      </c>
      <c r="J59" s="104">
        <v>20</v>
      </c>
      <c r="K59" s="105">
        <v>20</v>
      </c>
      <c r="L59" s="102">
        <v>111</v>
      </c>
      <c r="M59" s="103" t="s">
        <v>16</v>
      </c>
      <c r="N59" s="104" t="s">
        <v>16</v>
      </c>
      <c r="O59" s="105" t="s">
        <v>16</v>
      </c>
      <c r="P59" s="1">
        <f t="shared" si="4"/>
        <v>5.55</v>
      </c>
      <c r="Q59" s="2" t="str">
        <f t="shared" si="5"/>
        <v>NO APLICA</v>
      </c>
      <c r="R59" s="2" t="str">
        <f t="shared" si="6"/>
        <v>NO APLICA</v>
      </c>
      <c r="S59" s="3" t="str">
        <f t="shared" si="7"/>
        <v>NO APLICA</v>
      </c>
      <c r="T59" s="1">
        <f t="shared" si="8"/>
        <v>1.3703703703703705</v>
      </c>
      <c r="U59" s="2" t="str">
        <f t="shared" si="9"/>
        <v>NO APLICA</v>
      </c>
      <c r="V59" s="2" t="str">
        <f t="shared" si="10"/>
        <v>NO APLICA</v>
      </c>
      <c r="W59" s="3" t="str">
        <f t="shared" si="11"/>
        <v>NO APLICA</v>
      </c>
      <c r="X59" s="106" t="s">
        <v>241</v>
      </c>
      <c r="Y59" s="107"/>
      <c r="Z59" s="108"/>
      <c r="AA59" s="109"/>
    </row>
    <row r="60" spans="2:27" ht="88.5" x14ac:dyDescent="0.25">
      <c r="B60" s="126" t="s">
        <v>45</v>
      </c>
      <c r="C60" s="149" t="s">
        <v>148</v>
      </c>
      <c r="D60" s="113" t="s">
        <v>149</v>
      </c>
      <c r="E60" s="19" t="s">
        <v>43</v>
      </c>
      <c r="F60" s="143" t="s">
        <v>204</v>
      </c>
      <c r="G60" s="122">
        <v>80</v>
      </c>
      <c r="H60" s="102">
        <v>20</v>
      </c>
      <c r="I60" s="103">
        <v>20</v>
      </c>
      <c r="J60" s="104">
        <v>20</v>
      </c>
      <c r="K60" s="105">
        <v>20</v>
      </c>
      <c r="L60" s="102">
        <v>111</v>
      </c>
      <c r="M60" s="103" t="s">
        <v>16</v>
      </c>
      <c r="N60" s="104" t="s">
        <v>16</v>
      </c>
      <c r="O60" s="105" t="s">
        <v>16</v>
      </c>
      <c r="P60" s="1">
        <f t="shared" si="4"/>
        <v>5.55</v>
      </c>
      <c r="Q60" s="2" t="str">
        <f t="shared" si="5"/>
        <v>NO APLICA</v>
      </c>
      <c r="R60" s="2" t="str">
        <f t="shared" si="6"/>
        <v>NO APLICA</v>
      </c>
      <c r="S60" s="3" t="str">
        <f t="shared" si="7"/>
        <v>NO APLICA</v>
      </c>
      <c r="T60" s="1">
        <f t="shared" si="8"/>
        <v>1.3875</v>
      </c>
      <c r="U60" s="2" t="str">
        <f t="shared" si="9"/>
        <v>NO APLICA</v>
      </c>
      <c r="V60" s="2" t="str">
        <f t="shared" si="10"/>
        <v>NO APLICA</v>
      </c>
      <c r="W60" s="3" t="str">
        <f t="shared" si="11"/>
        <v>NO APLICA</v>
      </c>
      <c r="X60" s="106" t="s">
        <v>241</v>
      </c>
      <c r="Y60" s="107"/>
      <c r="Z60" s="108"/>
      <c r="AA60" s="109"/>
    </row>
    <row r="61" spans="2:27" ht="96.75" customHeight="1" x14ac:dyDescent="0.25">
      <c r="B61" s="126" t="s">
        <v>45</v>
      </c>
      <c r="C61" s="149" t="s">
        <v>150</v>
      </c>
      <c r="D61" s="114" t="s">
        <v>151</v>
      </c>
      <c r="E61" s="19" t="s">
        <v>43</v>
      </c>
      <c r="F61" s="143" t="s">
        <v>205</v>
      </c>
      <c r="G61" s="122">
        <v>1</v>
      </c>
      <c r="H61" s="102">
        <v>0</v>
      </c>
      <c r="I61" s="103">
        <v>1</v>
      </c>
      <c r="J61" s="104">
        <v>0</v>
      </c>
      <c r="K61" s="105">
        <v>0</v>
      </c>
      <c r="L61" s="102">
        <v>0</v>
      </c>
      <c r="M61" s="103" t="s">
        <v>16</v>
      </c>
      <c r="N61" s="104" t="s">
        <v>16</v>
      </c>
      <c r="O61" s="105" t="s">
        <v>16</v>
      </c>
      <c r="P61" s="1" t="str">
        <f t="shared" si="4"/>
        <v>NO APLICA</v>
      </c>
      <c r="Q61" s="2" t="str">
        <f t="shared" si="5"/>
        <v>NO APLICA</v>
      </c>
      <c r="R61" s="2" t="str">
        <f t="shared" si="6"/>
        <v>NO APLICA</v>
      </c>
      <c r="S61" s="3" t="str">
        <f t="shared" si="7"/>
        <v>NO APLICA</v>
      </c>
      <c r="T61" s="1">
        <f t="shared" si="8"/>
        <v>0</v>
      </c>
      <c r="U61" s="2" t="str">
        <f t="shared" si="9"/>
        <v>NO APLICA</v>
      </c>
      <c r="V61" s="2" t="str">
        <f t="shared" si="10"/>
        <v>NO APLICA</v>
      </c>
      <c r="W61" s="3" t="str">
        <f t="shared" si="11"/>
        <v>NO APLICA</v>
      </c>
      <c r="X61" s="106" t="s">
        <v>230</v>
      </c>
      <c r="Y61" s="107"/>
      <c r="Z61" s="108"/>
      <c r="AA61" s="109"/>
    </row>
    <row r="62" spans="2:27" ht="105" x14ac:dyDescent="0.25">
      <c r="B62" s="125" t="s">
        <v>152</v>
      </c>
      <c r="C62" s="150" t="s">
        <v>153</v>
      </c>
      <c r="D62" s="111" t="s">
        <v>154</v>
      </c>
      <c r="E62" s="116" t="s">
        <v>43</v>
      </c>
      <c r="F62" s="142" t="s">
        <v>206</v>
      </c>
      <c r="G62" s="122">
        <v>15</v>
      </c>
      <c r="H62" s="102">
        <v>3</v>
      </c>
      <c r="I62" s="103">
        <v>4</v>
      </c>
      <c r="J62" s="104">
        <v>4</v>
      </c>
      <c r="K62" s="105">
        <v>4</v>
      </c>
      <c r="L62" s="102">
        <v>8</v>
      </c>
      <c r="M62" s="103" t="s">
        <v>16</v>
      </c>
      <c r="N62" s="104" t="s">
        <v>16</v>
      </c>
      <c r="O62" s="105" t="s">
        <v>16</v>
      </c>
      <c r="P62" s="1">
        <f t="shared" si="4"/>
        <v>2.6666666666666665</v>
      </c>
      <c r="Q62" s="2" t="str">
        <f t="shared" si="5"/>
        <v>NO APLICA</v>
      </c>
      <c r="R62" s="2" t="str">
        <f t="shared" si="6"/>
        <v>NO APLICA</v>
      </c>
      <c r="S62" s="3" t="str">
        <f t="shared" si="7"/>
        <v>NO APLICA</v>
      </c>
      <c r="T62" s="1">
        <f t="shared" si="8"/>
        <v>0.53333333333333333</v>
      </c>
      <c r="U62" s="2" t="str">
        <f t="shared" si="9"/>
        <v>NO APLICA</v>
      </c>
      <c r="V62" s="2" t="str">
        <f t="shared" si="10"/>
        <v>NO APLICA</v>
      </c>
      <c r="W62" s="3" t="str">
        <f t="shared" si="11"/>
        <v>NO APLICA</v>
      </c>
      <c r="X62" s="106" t="s">
        <v>242</v>
      </c>
      <c r="Y62" s="107"/>
      <c r="Z62" s="108"/>
      <c r="AA62" s="109"/>
    </row>
    <row r="63" spans="2:27" ht="102.75" x14ac:dyDescent="0.25">
      <c r="B63" s="126" t="s">
        <v>45</v>
      </c>
      <c r="C63" s="149" t="s">
        <v>155</v>
      </c>
      <c r="D63" s="113" t="s">
        <v>156</v>
      </c>
      <c r="E63" s="19" t="s">
        <v>43</v>
      </c>
      <c r="F63" s="143" t="s">
        <v>207</v>
      </c>
      <c r="G63" s="122">
        <v>15</v>
      </c>
      <c r="H63" s="102">
        <v>3</v>
      </c>
      <c r="I63" s="103">
        <v>4</v>
      </c>
      <c r="J63" s="104">
        <v>4</v>
      </c>
      <c r="K63" s="105">
        <v>4</v>
      </c>
      <c r="L63" s="102">
        <v>8</v>
      </c>
      <c r="M63" s="103" t="s">
        <v>16</v>
      </c>
      <c r="N63" s="104" t="s">
        <v>16</v>
      </c>
      <c r="O63" s="105" t="s">
        <v>16</v>
      </c>
      <c r="P63" s="1">
        <f t="shared" si="4"/>
        <v>2.6666666666666665</v>
      </c>
      <c r="Q63" s="2" t="str">
        <f t="shared" si="5"/>
        <v>NO APLICA</v>
      </c>
      <c r="R63" s="2" t="str">
        <f t="shared" si="6"/>
        <v>NO APLICA</v>
      </c>
      <c r="S63" s="3" t="str">
        <f t="shared" si="7"/>
        <v>NO APLICA</v>
      </c>
      <c r="T63" s="1">
        <f t="shared" si="8"/>
        <v>0.53333333333333333</v>
      </c>
      <c r="U63" s="2" t="str">
        <f t="shared" si="9"/>
        <v>NO APLICA</v>
      </c>
      <c r="V63" s="2" t="str">
        <f t="shared" si="10"/>
        <v>NO APLICA</v>
      </c>
      <c r="W63" s="3" t="str">
        <f t="shared" si="11"/>
        <v>NO APLICA</v>
      </c>
      <c r="X63" s="106" t="s">
        <v>242</v>
      </c>
      <c r="Y63" s="107"/>
      <c r="Z63" s="108"/>
      <c r="AA63" s="109"/>
    </row>
    <row r="64" spans="2:27" ht="90" x14ac:dyDescent="0.25">
      <c r="B64" s="125" t="s">
        <v>157</v>
      </c>
      <c r="C64" s="150" t="s">
        <v>158</v>
      </c>
      <c r="D64" s="111" t="s">
        <v>159</v>
      </c>
      <c r="E64" s="116" t="s">
        <v>43</v>
      </c>
      <c r="F64" s="142" t="s">
        <v>208</v>
      </c>
      <c r="G64" s="122">
        <v>8220</v>
      </c>
      <c r="H64" s="102">
        <v>2100</v>
      </c>
      <c r="I64" s="103">
        <v>2100</v>
      </c>
      <c r="J64" s="104">
        <v>1520</v>
      </c>
      <c r="K64" s="105">
        <v>2500</v>
      </c>
      <c r="L64" s="102">
        <v>1569</v>
      </c>
      <c r="M64" s="103" t="s">
        <v>16</v>
      </c>
      <c r="N64" s="104" t="s">
        <v>16</v>
      </c>
      <c r="O64" s="105" t="s">
        <v>16</v>
      </c>
      <c r="P64" s="1">
        <f t="shared" si="4"/>
        <v>0.74714285714285711</v>
      </c>
      <c r="Q64" s="2" t="str">
        <f t="shared" si="5"/>
        <v>NO APLICA</v>
      </c>
      <c r="R64" s="2" t="str">
        <f t="shared" si="6"/>
        <v>NO APLICA</v>
      </c>
      <c r="S64" s="3" t="str">
        <f t="shared" si="7"/>
        <v>NO APLICA</v>
      </c>
      <c r="T64" s="1">
        <f t="shared" si="8"/>
        <v>0.19087591240875912</v>
      </c>
      <c r="U64" s="2" t="str">
        <f t="shared" si="9"/>
        <v>NO APLICA</v>
      </c>
      <c r="V64" s="2" t="str">
        <f t="shared" si="10"/>
        <v>NO APLICA</v>
      </c>
      <c r="W64" s="3" t="str">
        <f t="shared" si="11"/>
        <v>NO APLICA</v>
      </c>
      <c r="X64" s="106" t="s">
        <v>243</v>
      </c>
      <c r="Y64" s="107"/>
      <c r="Z64" s="108"/>
      <c r="AA64" s="109"/>
    </row>
    <row r="65" spans="2:27" ht="111.75" customHeight="1" thickBot="1" x14ac:dyDescent="0.3">
      <c r="B65" s="63" t="s">
        <v>45</v>
      </c>
      <c r="C65" s="64" t="s">
        <v>160</v>
      </c>
      <c r="D65" s="65" t="s">
        <v>209</v>
      </c>
      <c r="E65" s="66" t="s">
        <v>43</v>
      </c>
      <c r="F65" s="146" t="s">
        <v>210</v>
      </c>
      <c r="G65" s="123">
        <v>8220</v>
      </c>
      <c r="H65" s="67">
        <v>2100</v>
      </c>
      <c r="I65" s="68">
        <v>2100</v>
      </c>
      <c r="J65" s="69">
        <v>1520</v>
      </c>
      <c r="K65" s="70">
        <v>2500</v>
      </c>
      <c r="L65" s="67">
        <v>1569</v>
      </c>
      <c r="M65" s="68" t="s">
        <v>16</v>
      </c>
      <c r="N65" s="69" t="s">
        <v>16</v>
      </c>
      <c r="O65" s="70" t="s">
        <v>16</v>
      </c>
      <c r="P65" s="71">
        <f t="shared" ref="P65:Q65" si="12">IFERROR(L65/H65,"NO APLICA")</f>
        <v>0.74714285714285711</v>
      </c>
      <c r="Q65" s="72" t="str">
        <f t="shared" si="12"/>
        <v>NO APLICA</v>
      </c>
      <c r="R65" s="72" t="str">
        <f t="shared" ref="R65" si="13">IFERROR(N65/J65,"NO APLICA")</f>
        <v>NO APLICA</v>
      </c>
      <c r="S65" s="73" t="str">
        <f t="shared" ref="S65" si="14">IFERROR(O65/K65,"NO APLICA")</f>
        <v>NO APLICA</v>
      </c>
      <c r="T65" s="71">
        <f t="shared" ref="T65" si="15">IFERROR(L65/G65,"NO APLICA")</f>
        <v>0.19087591240875912</v>
      </c>
      <c r="U65" s="72" t="str">
        <f t="shared" ref="U65" si="16">IFERROR((L65+M65)/G65,"NO APLICA")</f>
        <v>NO APLICA</v>
      </c>
      <c r="V65" s="72" t="str">
        <f t="shared" ref="V65" si="17">IFERROR((L65+M65+N65)/G65,"NO APLICA")</f>
        <v>NO APLICA</v>
      </c>
      <c r="W65" s="73" t="str">
        <f t="shared" ref="W65" si="18">IFERROR((L65+M65+N65+O65)/G65,"NO APLICA")</f>
        <v>NO APLICA</v>
      </c>
      <c r="X65" s="74" t="s">
        <v>244</v>
      </c>
      <c r="Y65" s="75"/>
      <c r="Z65" s="76"/>
      <c r="AA65" s="77"/>
    </row>
    <row r="66" spans="2:27" ht="15.75" thickBot="1" x14ac:dyDescent="0.3"/>
    <row r="67" spans="2:27" ht="18.75" thickBot="1" x14ac:dyDescent="0.3">
      <c r="G67" s="173" t="s">
        <v>27</v>
      </c>
      <c r="H67" s="174"/>
      <c r="I67" s="174"/>
      <c r="J67" s="174"/>
      <c r="K67" s="174"/>
      <c r="L67" s="174"/>
      <c r="M67" s="174"/>
      <c r="N67" s="174"/>
      <c r="O67" s="174"/>
      <c r="P67" s="174"/>
      <c r="Q67" s="174"/>
      <c r="R67" s="174"/>
      <c r="S67" s="174"/>
      <c r="T67" s="174"/>
      <c r="U67" s="174"/>
      <c r="V67" s="174"/>
      <c r="W67" s="175"/>
      <c r="X67" s="161" t="s">
        <v>26</v>
      </c>
      <c r="Y67" s="162"/>
      <c r="Z67" s="162"/>
      <c r="AA67" s="163"/>
    </row>
    <row r="68" spans="2:27" ht="15.75" thickBot="1" x14ac:dyDescent="0.3">
      <c r="G68" s="176" t="s">
        <v>10</v>
      </c>
      <c r="H68" s="155" t="s">
        <v>11</v>
      </c>
      <c r="I68" s="156"/>
      <c r="J68" s="156"/>
      <c r="K68" s="157"/>
      <c r="L68" s="155" t="s">
        <v>12</v>
      </c>
      <c r="M68" s="156"/>
      <c r="N68" s="156"/>
      <c r="O68" s="157"/>
      <c r="P68" s="158" t="s">
        <v>13</v>
      </c>
      <c r="Q68" s="159"/>
      <c r="R68" s="159"/>
      <c r="S68" s="160"/>
      <c r="T68" s="158" t="s">
        <v>14</v>
      </c>
      <c r="U68" s="159"/>
      <c r="V68" s="159"/>
      <c r="W68" s="160"/>
      <c r="X68" s="164"/>
      <c r="Y68" s="165"/>
      <c r="Z68" s="165"/>
      <c r="AA68" s="166"/>
    </row>
    <row r="69" spans="2:27" ht="29.25" thickBot="1" x14ac:dyDescent="0.3">
      <c r="G69" s="177"/>
      <c r="H69" s="28" t="s">
        <v>32</v>
      </c>
      <c r="I69" s="37" t="s">
        <v>33</v>
      </c>
      <c r="J69" s="31" t="s">
        <v>34</v>
      </c>
      <c r="K69" s="37" t="s">
        <v>35</v>
      </c>
      <c r="L69" s="28" t="s">
        <v>32</v>
      </c>
      <c r="M69" s="37" t="s">
        <v>33</v>
      </c>
      <c r="N69" s="31" t="s">
        <v>34</v>
      </c>
      <c r="O69" s="37" t="s">
        <v>35</v>
      </c>
      <c r="P69" s="33" t="s">
        <v>6</v>
      </c>
      <c r="Q69" s="39" t="s">
        <v>7</v>
      </c>
      <c r="R69" s="34" t="s">
        <v>8</v>
      </c>
      <c r="S69" s="39" t="s">
        <v>9</v>
      </c>
      <c r="T69" s="34" t="s">
        <v>6</v>
      </c>
      <c r="U69" s="39" t="s">
        <v>7</v>
      </c>
      <c r="V69" s="34" t="s">
        <v>8</v>
      </c>
      <c r="W69" s="40" t="s">
        <v>9</v>
      </c>
      <c r="X69" s="45" t="s">
        <v>6</v>
      </c>
      <c r="Y69" s="41" t="s">
        <v>7</v>
      </c>
      <c r="Z69" s="47" t="s">
        <v>8</v>
      </c>
      <c r="AA69" s="43" t="s">
        <v>9</v>
      </c>
    </row>
    <row r="70" spans="2:27" ht="15.75" thickBot="1" x14ac:dyDescent="0.3">
      <c r="G70" s="30">
        <v>33250000</v>
      </c>
      <c r="H70" s="29"/>
      <c r="I70" s="38"/>
      <c r="J70" s="32"/>
      <c r="K70" s="38"/>
      <c r="L70" s="29" t="s">
        <v>249</v>
      </c>
      <c r="M70" s="38" t="s">
        <v>16</v>
      </c>
      <c r="N70" s="32" t="s">
        <v>16</v>
      </c>
      <c r="O70" s="38" t="s">
        <v>16</v>
      </c>
      <c r="P70" s="4" t="str">
        <f>IFERROR(L70/H70,"NO APLICA")</f>
        <v>NO APLICA</v>
      </c>
      <c r="Q70" s="5" t="str">
        <f>IFERROR(M70/I70,"NO APLICA")</f>
        <v>NO APLICA</v>
      </c>
      <c r="R70" s="5" t="str">
        <f>IFERROR(N70/J70,"NO APLICA")</f>
        <v>NO APLICA</v>
      </c>
      <c r="S70" s="5" t="str">
        <f>IFERROR(O70/K70,"NO APLICA")</f>
        <v>NO APLICA</v>
      </c>
      <c r="T70" s="5" t="str">
        <f>IFERROR(L70/G70,"NO APLICA")</f>
        <v>NO APLICA</v>
      </c>
      <c r="U70" s="5" t="str">
        <f>IFERROR((L70+M70)/G70,"NO APLICA")</f>
        <v>NO APLICA</v>
      </c>
      <c r="V70" s="5" t="str">
        <f>IFERROR((L70+M70+N70)/G70,"NO APLICA")</f>
        <v>NO APLICA</v>
      </c>
      <c r="W70" s="6" t="str">
        <f>IFERROR((L70+M70+N70+O70)/G70,"NO APLICA")</f>
        <v>NO APLICA</v>
      </c>
      <c r="X70" s="46"/>
      <c r="Y70" s="42"/>
      <c r="Z70" s="48"/>
      <c r="AA70" s="44"/>
    </row>
    <row r="77" spans="2:27" x14ac:dyDescent="0.25">
      <c r="I77" s="15"/>
    </row>
  </sheetData>
  <mergeCells count="23">
    <mergeCell ref="B11:B12"/>
    <mergeCell ref="C11:C12"/>
    <mergeCell ref="D11:F11"/>
    <mergeCell ref="B13:B14"/>
    <mergeCell ref="C13:C14"/>
    <mergeCell ref="L68:O68"/>
    <mergeCell ref="P68:S68"/>
    <mergeCell ref="T68:W68"/>
    <mergeCell ref="X67:AA68"/>
    <mergeCell ref="X10:AA11"/>
    <mergeCell ref="G67:W67"/>
    <mergeCell ref="G68:G69"/>
    <mergeCell ref="H68:K68"/>
    <mergeCell ref="G10:W10"/>
    <mergeCell ref="G11:K11"/>
    <mergeCell ref="L11:O11"/>
    <mergeCell ref="P11:S11"/>
    <mergeCell ref="T11:W11"/>
    <mergeCell ref="E2:V2"/>
    <mergeCell ref="E3:V3"/>
    <mergeCell ref="E4:V4"/>
    <mergeCell ref="E5:V5"/>
    <mergeCell ref="E6:V6"/>
  </mergeCells>
  <conditionalFormatting sqref="P70:W70">
    <cfRule type="cellIs" dxfId="29" priority="34" operator="equal">
      <formula>"NO APLICA"</formula>
    </cfRule>
    <cfRule type="cellIs" dxfId="28" priority="36" operator="lessThanOrEqual">
      <formula>0.5</formula>
    </cfRule>
    <cfRule type="cellIs" dxfId="27" priority="37" operator="between">
      <formula>0.5</formula>
      <formula>0.7</formula>
    </cfRule>
    <cfRule type="cellIs" dxfId="26" priority="38" operator="between">
      <formula>0.7</formula>
      <formula>1.2</formula>
    </cfRule>
    <cfRule type="cellIs" dxfId="25" priority="39" operator="equal">
      <formula>0.7</formula>
    </cfRule>
    <cfRule type="cellIs" dxfId="24" priority="40" operator="greaterThan">
      <formula>0.7</formula>
    </cfRule>
  </conditionalFormatting>
  <conditionalFormatting sqref="P70:W70">
    <cfRule type="cellIs" dxfId="23" priority="35" operator="greaterThanOrEqual">
      <formula>1.2</formula>
    </cfRule>
  </conditionalFormatting>
  <conditionalFormatting sqref="P15:W65">
    <cfRule type="cellIs" dxfId="22" priority="28" operator="equal">
      <formula>"NO APLICA"</formula>
    </cfRule>
    <cfRule type="cellIs" dxfId="21" priority="29" operator="greaterThanOrEqual">
      <formula>1.2</formula>
    </cfRule>
    <cfRule type="cellIs" dxfId="20" priority="30" operator="lessThan">
      <formula>0.5</formula>
    </cfRule>
    <cfRule type="cellIs" dxfId="19" priority="31" operator="between">
      <formula>0.5</formula>
      <formula>0.7</formula>
    </cfRule>
    <cfRule type="cellIs" dxfId="18" priority="32" operator="between">
      <formula>0.7</formula>
      <formula>1.2</formula>
    </cfRule>
  </conditionalFormatting>
  <conditionalFormatting sqref="P14:S14">
    <cfRule type="cellIs" dxfId="17" priority="15" operator="equal">
      <formula>"NO APLICA"</formula>
    </cfRule>
    <cfRule type="cellIs" dxfId="16" priority="16" operator="between">
      <formula>1</formula>
      <formula>1.02</formula>
    </cfRule>
    <cfRule type="cellIs" dxfId="15" priority="17" operator="between">
      <formula>1.02</formula>
      <formula>1.77</formula>
    </cfRule>
    <cfRule type="cellIs" dxfId="14" priority="18" operator="greaterThan">
      <formula>1.77</formula>
    </cfRule>
  </conditionalFormatting>
  <conditionalFormatting sqref="P13:S13">
    <cfRule type="cellIs" dxfId="13" priority="10" operator="equal">
      <formula>"NO APLICA"</formula>
    </cfRule>
    <cfRule type="cellIs" dxfId="12" priority="11" operator="greaterThanOrEqual">
      <formula>1.2</formula>
    </cfRule>
    <cfRule type="cellIs" dxfId="11" priority="12" operator="lessThanOrEqual">
      <formula>0.5</formula>
    </cfRule>
    <cfRule type="cellIs" dxfId="10" priority="13" operator="between">
      <formula>0.5</formula>
      <formula>0.7</formula>
    </cfRule>
    <cfRule type="cellIs" dxfId="9" priority="14" operator="between">
      <formula>0.7</formula>
      <formula>1.2</formula>
    </cfRule>
  </conditionalFormatting>
  <conditionalFormatting sqref="T14:W14">
    <cfRule type="cellIs" dxfId="8" priority="6" operator="equal">
      <formula>"NO APLICA"</formula>
    </cfRule>
    <cfRule type="cellIs" dxfId="7" priority="7" operator="between">
      <formula>1</formula>
      <formula>1.02</formula>
    </cfRule>
    <cfRule type="cellIs" dxfId="6" priority="8" operator="between">
      <formula>1.02</formula>
      <formula>1.77</formula>
    </cfRule>
    <cfRule type="cellIs" dxfId="5" priority="9" operator="greaterThan">
      <formula>1.77</formula>
    </cfRule>
  </conditionalFormatting>
  <conditionalFormatting sqref="T13:W13">
    <cfRule type="cellIs" dxfId="4" priority="1" operator="equal">
      <formula>"NO APLICA"</formula>
    </cfRule>
    <cfRule type="cellIs" dxfId="3" priority="2" operator="greaterThanOrEqual">
      <formula>1.2</formula>
    </cfRule>
    <cfRule type="cellIs" dxfId="2" priority="3" operator="lessThanOrEqual">
      <formula>0.5</formula>
    </cfRule>
    <cfRule type="cellIs" dxfId="1" priority="4" operator="between">
      <formula>0.5</formula>
      <formula>0.7</formula>
    </cfRule>
    <cfRule type="cellIs" dxfId="0" priority="5" operator="between">
      <formula>0.7</formula>
      <formula>1.2</formula>
    </cfRule>
  </conditionalFormatting>
  <pageMargins left="0.70866141732283472" right="0.70866141732283472" top="0.74803149606299213" bottom="0.74803149606299213" header="0.31496062992125984" footer="0.31496062992125984"/>
  <pageSetup paperSize="5" scale="29" orientation="landscape" r:id="rId1"/>
  <ignoredErrors>
    <ignoredError sqref="P65:W65"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alma_arroyo74@hotmail.com</dc:creator>
  <cp:lastModifiedBy>Dir. Planeacion</cp:lastModifiedBy>
  <cp:lastPrinted>2021-04-13T18:48:37Z</cp:lastPrinted>
  <dcterms:created xsi:type="dcterms:W3CDTF">2021-02-22T21:43:21Z</dcterms:created>
  <dcterms:modified xsi:type="dcterms:W3CDTF">2022-05-23T14:43:32Z</dcterms:modified>
</cp:coreProperties>
</file>