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MM 2021-2024\MIR\"/>
    </mc:Choice>
  </mc:AlternateContent>
  <bookViews>
    <workbookView xWindow="0" yWindow="0" windowWidth="20490" windowHeight="7650" activeTab="1"/>
  </bookViews>
  <sheets>
    <sheet name="MIR 2022 EJE 2" sheetId="1" r:id="rId1"/>
    <sheet name="METAS Y ODS" sheetId="5" r:id="rId2"/>
  </sheets>
  <definedNames>
    <definedName name="ADFASDF" localSheetId="0">#REF!</definedName>
    <definedName name="ADFASDF">#REF!</definedName>
    <definedName name="_xlnm.Print_Area" localSheetId="0">'MIR 2022 EJE 2'!$A$1:$O$75</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2022 EJE 2'!$8:$9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0" i="5" l="1"/>
  <c r="U50" i="5"/>
  <c r="T50" i="5"/>
  <c r="S50" i="5"/>
  <c r="R50" i="5"/>
  <c r="Q50" i="5"/>
  <c r="P50" i="5"/>
  <c r="O50" i="5"/>
  <c r="N50" i="5"/>
  <c r="M50" i="5"/>
  <c r="L50" i="5"/>
  <c r="L20" i="5"/>
  <c r="K50" i="5"/>
  <c r="H50" i="5"/>
  <c r="H20" i="5"/>
  <c r="J50" i="5" l="1"/>
  <c r="I50" i="5"/>
  <c r="H60" i="5"/>
  <c r="J59" i="5"/>
  <c r="I59" i="5"/>
  <c r="H59" i="5"/>
  <c r="H58" i="5"/>
  <c r="J57" i="5"/>
  <c r="I57" i="5"/>
  <c r="H57" i="5"/>
  <c r="J56" i="5"/>
  <c r="I56" i="5"/>
  <c r="H56" i="5"/>
  <c r="J55" i="5"/>
  <c r="I55" i="5"/>
  <c r="H55" i="5"/>
  <c r="J54" i="5"/>
  <c r="I54" i="5"/>
  <c r="H54" i="5"/>
  <c r="J53" i="5"/>
  <c r="I53" i="5"/>
  <c r="H53" i="5"/>
  <c r="J52" i="5"/>
  <c r="I52" i="5"/>
  <c r="H52" i="5"/>
  <c r="J51" i="5"/>
  <c r="I51" i="5"/>
  <c r="H51" i="5"/>
  <c r="J49" i="5"/>
  <c r="I49" i="5"/>
  <c r="H49" i="5"/>
  <c r="J48" i="5"/>
  <c r="I48" i="5"/>
  <c r="H48" i="5"/>
  <c r="V47" i="5"/>
  <c r="U47" i="5"/>
  <c r="T47" i="5"/>
  <c r="S47" i="5"/>
  <c r="R47" i="5"/>
  <c r="Q47" i="5"/>
  <c r="P47" i="5"/>
  <c r="O47" i="5"/>
  <c r="N47" i="5"/>
  <c r="M47" i="5"/>
  <c r="L47" i="5"/>
  <c r="K47" i="5"/>
  <c r="J46" i="5"/>
  <c r="I46" i="5"/>
  <c r="H46" i="5"/>
  <c r="J45" i="5"/>
  <c r="I45" i="5"/>
  <c r="H45" i="5"/>
  <c r="J44" i="5"/>
  <c r="I44" i="5"/>
  <c r="H44" i="5"/>
  <c r="J43" i="5"/>
  <c r="I43" i="5"/>
  <c r="H43" i="5"/>
  <c r="J42" i="5"/>
  <c r="I42" i="5"/>
  <c r="H42" i="5"/>
  <c r="J41" i="5"/>
  <c r="I41" i="5"/>
  <c r="H41" i="5"/>
  <c r="J40" i="5"/>
  <c r="I40" i="5"/>
  <c r="H40" i="5"/>
  <c r="J39" i="5"/>
  <c r="I39" i="5"/>
  <c r="H39" i="5"/>
  <c r="J38" i="5"/>
  <c r="I38" i="5"/>
  <c r="H38" i="5"/>
  <c r="V37" i="5"/>
  <c r="U37" i="5"/>
  <c r="T37" i="5"/>
  <c r="S37" i="5"/>
  <c r="R37" i="5"/>
  <c r="Q37" i="5"/>
  <c r="P37" i="5"/>
  <c r="O37" i="5"/>
  <c r="N37" i="5"/>
  <c r="M37" i="5"/>
  <c r="L37" i="5"/>
  <c r="K37" i="5"/>
  <c r="J36" i="5"/>
  <c r="I36" i="5"/>
  <c r="H36" i="5"/>
  <c r="J35" i="5"/>
  <c r="I35" i="5"/>
  <c r="H35" i="5"/>
  <c r="J34" i="5"/>
  <c r="I34" i="5"/>
  <c r="H34" i="5"/>
  <c r="J33" i="5"/>
  <c r="I33" i="5"/>
  <c r="H33" i="5"/>
  <c r="J32" i="5"/>
  <c r="I32" i="5"/>
  <c r="H32" i="5"/>
  <c r="J31" i="5"/>
  <c r="I31" i="5"/>
  <c r="H31" i="5"/>
  <c r="J30" i="5"/>
  <c r="I30" i="5"/>
  <c r="H30" i="5"/>
  <c r="V29" i="5"/>
  <c r="U29" i="5"/>
  <c r="T29" i="5"/>
  <c r="S29" i="5"/>
  <c r="R29" i="5"/>
  <c r="Q29" i="5"/>
  <c r="P29" i="5"/>
  <c r="O29" i="5"/>
  <c r="N29" i="5"/>
  <c r="M29" i="5"/>
  <c r="L29" i="5"/>
  <c r="K29" i="5"/>
  <c r="J28" i="5"/>
  <c r="I28" i="5"/>
  <c r="H28" i="5"/>
  <c r="J27" i="5"/>
  <c r="I27" i="5"/>
  <c r="H27" i="5"/>
  <c r="J26" i="5"/>
  <c r="I26" i="5"/>
  <c r="H26" i="5"/>
  <c r="V25" i="5"/>
  <c r="U25" i="5"/>
  <c r="T25" i="5"/>
  <c r="S25" i="5"/>
  <c r="R25" i="5"/>
  <c r="Q25" i="5"/>
  <c r="P25" i="5"/>
  <c r="O25" i="5"/>
  <c r="N25" i="5"/>
  <c r="M25" i="5"/>
  <c r="L25" i="5"/>
  <c r="K25" i="5"/>
  <c r="J24" i="5"/>
  <c r="I24" i="5"/>
  <c r="H24" i="5"/>
  <c r="J23" i="5"/>
  <c r="I23" i="5"/>
  <c r="H23" i="5"/>
  <c r="J22" i="5"/>
  <c r="I22" i="5"/>
  <c r="H22" i="5"/>
  <c r="H37" i="5" l="1"/>
  <c r="J29" i="5"/>
  <c r="I29" i="5"/>
  <c r="H29" i="5"/>
  <c r="J47" i="5"/>
  <c r="I47" i="5"/>
  <c r="H47" i="5"/>
  <c r="J37" i="5"/>
  <c r="I37" i="5"/>
  <c r="I20" i="5" l="1"/>
  <c r="J20" i="5"/>
  <c r="V20" i="5"/>
  <c r="U20" i="5"/>
  <c r="T20" i="5"/>
  <c r="R20" i="5"/>
  <c r="Q20" i="5"/>
  <c r="P20" i="5"/>
  <c r="N20" i="5"/>
  <c r="M20" i="5"/>
  <c r="O20" i="5" l="1"/>
  <c r="K20" i="5"/>
  <c r="S20" i="5"/>
  <c r="AH17" i="1"/>
  <c r="AG17" i="1"/>
  <c r="AF17" i="1"/>
  <c r="AI17" i="1" s="1"/>
  <c r="AH21" i="1" l="1"/>
  <c r="AG21" i="1"/>
  <c r="AF21" i="1"/>
  <c r="AI21" i="1" s="1"/>
  <c r="AH39" i="1" l="1"/>
  <c r="AG39" i="1"/>
  <c r="AF39" i="1"/>
  <c r="AI39" i="1" s="1"/>
  <c r="AH29" i="1"/>
  <c r="AG29" i="1"/>
  <c r="AF29" i="1"/>
  <c r="AI29" i="1" s="1"/>
  <c r="AH12" i="1" l="1"/>
  <c r="AH13" i="1"/>
  <c r="AH22" i="1"/>
  <c r="AG12" i="1"/>
  <c r="AG13" i="1"/>
  <c r="AG22" i="1"/>
  <c r="AF12" i="1"/>
  <c r="AF13" i="1"/>
  <c r="AF22" i="1"/>
  <c r="AI22" i="1" l="1"/>
  <c r="AI12" i="1"/>
  <c r="AI13" i="1"/>
</calcChain>
</file>

<file path=xl/sharedStrings.xml><?xml version="1.0" encoding="utf-8"?>
<sst xmlns="http://schemas.openxmlformats.org/spreadsheetml/2006/main" count="818" uniqueCount="486">
  <si>
    <t xml:space="preserve">                                      </t>
  </si>
  <si>
    <t>T1</t>
  </si>
  <si>
    <t>T2</t>
  </si>
  <si>
    <t>T3</t>
  </si>
  <si>
    <t>T4</t>
  </si>
  <si>
    <t>ODS
(ODS, Meta, Indicador)</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</si>
  <si>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</si>
  <si>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</si>
  <si>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</si>
  <si>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</si>
  <si>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</si>
  <si>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</si>
  <si>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</si>
  <si>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</si>
  <si>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</si>
  <si>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</si>
  <si>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</si>
  <si>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</si>
  <si>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</si>
  <si>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</si>
  <si>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2: PROSPERIDAD COMPARTIDA</t>
  </si>
  <si>
    <t>Línea base del Indicador.
A diciembre del 2024.
 (Punto de partida para evaluar y dar seguimiento al indicador).
Si el indicador es nuevo definir como línea base el primer valor obtenido de su aplicación.</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</si>
  <si>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</si>
  <si>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</si>
  <si>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</si>
  <si>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</si>
  <si>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</si>
  <si>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</si>
  <si>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Actividad</t>
  </si>
  <si>
    <t>MATRIZ DE INDICADORES PARA RESULTADOS MIR 2022-2024</t>
  </si>
  <si>
    <t>VINCULACIÓN DE LOS OBJETIVOS DE LA MIR CON LOS ODS DE LA AGENDA 2030 - DEFINICION DE LA POBLACION OBJETIVO O AREA DE ENFOQUE, DEFINICIÓN DE LA UNIDAD ADMINISTRATIVA Y  RESPONSABLE - PROGRAMACIÓN DE LAS METAS 2022 POR TRIMESTRE</t>
  </si>
  <si>
    <t xml:space="preserve">CLAVE Y NOMBRE DEL PROGRAMA: </t>
  </si>
  <si>
    <t xml:space="preserve">PROGRAMACIÓN DE METAS </t>
  </si>
  <si>
    <t>PROGRAMACIÓN ANUAL</t>
  </si>
  <si>
    <t>PROGRAMACIÓN TRIMESTRAL</t>
  </si>
  <si>
    <t>Objetivos</t>
  </si>
  <si>
    <t>PROGRAMACIÓN DE METAS ANUAL Y TRIMESTRAL</t>
  </si>
  <si>
    <t>Propósito
(DIRECCIÓN GENERAL IMM)</t>
  </si>
  <si>
    <t>2.10.1.1. Las mujeres del Municipio de Benito Juárez reciben atención y  acceden a su derecho de una vida libre de violencia  al institucionalizar y transversalizarse la perspectiva de género en la administración pública.</t>
  </si>
  <si>
    <t>Eficacia</t>
  </si>
  <si>
    <t>Ascendente</t>
  </si>
  <si>
    <t>Trimestral</t>
  </si>
  <si>
    <t>UNIDAD DE MEDIDA DEL INDICADOR: Porcentaje
UNIDAD DE MEDIDA DE LAS VARIABLES: Mujeres</t>
  </si>
  <si>
    <t>Las mujeres del Municipio acuden al instituto Municipal de la Mujer a solicitar apoyo o participar en sus actividades y/o programas.</t>
  </si>
  <si>
    <t>NOMBRE DEL DOCUMENTO:  
Concentrado de Informes trimestrales de las coordinaciones del IMM 2022-2024
NOMBRE DEL ÁREA QUE GENERA LA INFORMACIÓN:  Coordinación Administrativa y de Gestión de Recursos                   
PERIODICIDAD: Trimestral         
LIGA DE LA PÁGINA DONDE SE ENCUENTRA LA INFORMACIÓN SI ES EL CASO O UBICACIÓN FÍSICA: Leffort IMM-SAGR-CMIR-2022-2024, ubicado en las oficinas administrativas</t>
  </si>
  <si>
    <t>Este indicador permitirá medir la cantidad de mujeres atendidas con las actividades y programas del IMM, dirigidos a otorgar servicios multidisciplinarios, para mejorar las condiciones sociales de éstas, que den lugar a la no discriminación, igualdad de oportunidades y de trato entre los géneros, para coadyuvar a lograr la erradicación de la violencia de género en el municipio.</t>
  </si>
  <si>
    <t>Componente
(Coordinación Institucional de la Perspectiva de Género)</t>
  </si>
  <si>
    <t>La población recibe la información de las campañas y se sensibiliza</t>
  </si>
  <si>
    <t>Componente
(Unidad de Atención Psicológica)</t>
  </si>
  <si>
    <t>Este indicador permitirá medir la cantidad de mujeres que han sido beneficiadas con servicios de salud para con ello contribuir a la mejora de su calidad de vida.</t>
  </si>
  <si>
    <t>Las mujeres del Municipio acuden al Instituto Municipal de la Mujer a solicitar los servicios de Salud Integral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</si>
  <si>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</si>
  <si>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t>Las mujeres del Municipio acuden al instituto Municipal de la Mujer a solicitar los servicios Médicos.</t>
  </si>
  <si>
    <t>Este indicador medirá el número de Mujeres Adolescentes y niñas atendidas en Servicios Médicos.</t>
  </si>
  <si>
    <t>Las Mujeres Adolescentes y Niñas  del Municipio acuden al instituto Municipal de la Mujer a solicitar los servicios Médicos.</t>
  </si>
  <si>
    <t>Las mujeres del Municipio acuden al instituto Municipal de la Mujer a solicitar los servicios Psicológicos.</t>
  </si>
  <si>
    <t>Las Mujeres Adolescentes y Niñas  del Municipio acuden al instituto Municipal de la Mujer a solicitar los servicios Psicológicos.</t>
  </si>
  <si>
    <t>Las Mujeres, Mujeres Adolescentes y Niñas  del Municipio  se registran y asisten a las capacitaciones.</t>
  </si>
  <si>
    <t>Las Mujeres son canalizadas por parte del Instituto Municipal de la Mujer a dependencias gubernamentales y/u organizaciones de la sociedad civil.</t>
  </si>
  <si>
    <r>
      <rPr>
        <b/>
        <sz val="11"/>
        <color theme="1"/>
        <rFont val="Arial"/>
        <family val="2"/>
      </rPr>
      <t>PCACOPATASLPS:</t>
    </r>
    <r>
      <rPr>
        <sz val="11"/>
        <color theme="1"/>
        <rFont val="Arial"/>
        <family val="2"/>
      </rPr>
      <t xml:space="preserve"> Porcentaje de convenios y acuerdos de coordinación interinstitucional para apoyar el trabajo de las áreas de salud, legal, psicológica y social.</t>
    </r>
  </si>
  <si>
    <t>Este indicador medirá el número de convenis y acuerdos de coordinación interinstitucional (e interdisciplinaria) para apoyar el trabajo de las demás áreas.</t>
  </si>
  <si>
    <r>
      <rPr>
        <b/>
        <sz val="11"/>
        <color theme="1"/>
        <rFont val="Arial"/>
        <family val="2"/>
      </rPr>
      <t>PCACOPATASLPS: (NCACI / NCACIP)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PCACOPATASLPS:</t>
    </r>
    <r>
      <rPr>
        <sz val="11"/>
        <color theme="1"/>
        <rFont val="Arial"/>
        <family val="2"/>
      </rPr>
      <t xml:space="preserve"> Porcentaje de convenios y acuerdos de coordinación interinstitucional para apoyar el trabajo de las áreas de salud, legal, psicológica y social.
</t>
    </r>
    <r>
      <rPr>
        <b/>
        <sz val="11"/>
        <color theme="1"/>
        <rFont val="Arial"/>
        <family val="2"/>
      </rPr>
      <t>NCACI:</t>
    </r>
    <r>
      <rPr>
        <sz val="11"/>
        <color theme="1"/>
        <rFont val="Arial"/>
        <family val="2"/>
      </rPr>
      <t xml:space="preserve"> Número de Convenios y Acuerdos Realizados. 
</t>
    </r>
    <r>
      <rPr>
        <b/>
        <sz val="11"/>
        <color theme="1"/>
        <rFont val="Arial"/>
        <family val="2"/>
      </rPr>
      <t>NCACIP:</t>
    </r>
    <r>
      <rPr>
        <sz val="11"/>
        <color theme="1"/>
        <rFont val="Arial"/>
        <family val="2"/>
      </rPr>
      <t xml:space="preserve"> Número de Convenios y Acuerdos Programados.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</si>
  <si>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</si>
  <si>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t>Las instituciones firman convenios de cooperación interinstitucional con el Instituto Municipal de la Mujer.</t>
  </si>
  <si>
    <r>
      <rPr>
        <b/>
        <sz val="11"/>
        <color theme="1"/>
        <rFont val="Arial"/>
        <family val="2"/>
      </rPr>
      <t>PBSCDI:</t>
    </r>
    <r>
      <rPr>
        <sz val="11"/>
        <color theme="1"/>
        <rFont val="Arial"/>
        <family val="2"/>
      </rPr>
      <t xml:space="preserve"> Porcentaje de Brigadas de Salud Comunitaria y Desarrollo Integral</t>
    </r>
  </si>
  <si>
    <t>Este indicador reflejará la realización de Brigadas  dirigidas a las mujeres con el objetivo de promover y sensibilizar sobre el cuidado y la atención a la salud basado en las problemáticas e inequidades que ellas viven.</t>
  </si>
  <si>
    <r>
      <rPr>
        <b/>
        <sz val="11"/>
        <color theme="1"/>
        <rFont val="Arial"/>
        <family val="2"/>
      </rPr>
      <t xml:space="preserve">MÉTODO DE CÁLCULO
PBSCDI= ( NBR/NBP) X 100
VARIABLES
PBSCDI: </t>
    </r>
    <r>
      <rPr>
        <sz val="11"/>
        <color theme="1"/>
        <rFont val="Arial"/>
        <family val="2"/>
      </rPr>
      <t xml:space="preserve">Porcentaje de Brigadas de Salud Comunitaria y Desarrollo Integral
</t>
    </r>
    <r>
      <rPr>
        <b/>
        <sz val="11"/>
        <color theme="1"/>
        <rFont val="Arial"/>
        <family val="2"/>
      </rPr>
      <t xml:space="preserve">NBR: </t>
    </r>
    <r>
      <rPr>
        <sz val="11"/>
        <color theme="1"/>
        <rFont val="Arial"/>
        <family val="2"/>
      </rPr>
      <t xml:space="preserve">Número de Brigadas Realizadas
</t>
    </r>
    <r>
      <rPr>
        <b/>
        <sz val="11"/>
        <color theme="1"/>
        <rFont val="Arial"/>
        <family val="2"/>
      </rPr>
      <t xml:space="preserve">NBP: </t>
    </r>
    <r>
      <rPr>
        <sz val="11"/>
        <color theme="1"/>
        <rFont val="Arial"/>
        <family val="2"/>
      </rPr>
      <t>Número de Brigadas Programadas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</si>
  <si>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</si>
  <si>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t>La población asiste a las Brigadas de Salud organizadas por el IMM</t>
  </si>
  <si>
    <r>
      <rPr>
        <b/>
        <sz val="11"/>
        <color theme="1"/>
        <rFont val="Arial"/>
        <family val="2"/>
      </rPr>
      <t>PPE:</t>
    </r>
    <r>
      <rPr>
        <sz val="11"/>
        <color theme="1"/>
        <rFont val="Arial"/>
        <family val="2"/>
      </rPr>
      <t xml:space="preserve"> Porcentaje de programas emitidos</t>
    </r>
  </si>
  <si>
    <t>Busca medir el número de  Programas difundidos en radio dirigidos a las mujeres como espacio de acercamiento con la ciudadanía.</t>
  </si>
  <si>
    <r>
      <rPr>
        <b/>
        <sz val="11"/>
        <color theme="1"/>
        <rFont val="Arial"/>
        <family val="2"/>
      </rPr>
      <t xml:space="preserve">MÉTODO DE CÁLCULO
PPE= ( NPE/NPP ) X 100
VARIABLES
PPE: </t>
    </r>
    <r>
      <rPr>
        <sz val="11"/>
        <color theme="1"/>
        <rFont val="Arial"/>
        <family val="2"/>
      </rPr>
      <t xml:space="preserve">Porcentaje de programas emitidos
</t>
    </r>
    <r>
      <rPr>
        <b/>
        <sz val="11"/>
        <color theme="1"/>
        <rFont val="Arial"/>
        <family val="2"/>
      </rPr>
      <t xml:space="preserve">NPE: </t>
    </r>
    <r>
      <rPr>
        <sz val="11"/>
        <color theme="1"/>
        <rFont val="Arial"/>
        <family val="2"/>
      </rPr>
      <t xml:space="preserve">Número de Programas Emitidos
</t>
    </r>
    <r>
      <rPr>
        <b/>
        <sz val="11"/>
        <color theme="1"/>
        <rFont val="Arial"/>
        <family val="2"/>
      </rPr>
      <t xml:space="preserve">NPP: </t>
    </r>
    <r>
      <rPr>
        <sz val="11"/>
        <color theme="1"/>
        <rFont val="Arial"/>
        <family val="2"/>
      </rPr>
      <t>Número de Programas Programados</t>
    </r>
  </si>
  <si>
    <t>La población y las mujeres del municipio escuchan el programa de radio y se expresan.</t>
  </si>
  <si>
    <t>Componente
(Unidad de Asistencia y Apoyo Jurídico)</t>
  </si>
  <si>
    <t>Las mujeres asisten y solicitan asesoria juridica en el Instituto Municipal de la Mujer.</t>
  </si>
  <si>
    <t>Las mujeres asisten y solicitan  Servicios Para Facilitar el Acceso a la Justicia en el Instituto Municipal de la Mujer.</t>
  </si>
  <si>
    <t>Las mujeres Adolescentes y Niñas  asisten y solicitan asesoria juridica en el Instituto Municipal de la Mujer.</t>
  </si>
  <si>
    <t>Los servidores y servidoras públicos asisten a los cursos de capacitación y sensibilización.</t>
  </si>
  <si>
    <r>
      <rPr>
        <b/>
        <sz val="11"/>
        <rFont val="Arial"/>
        <family val="2"/>
      </rPr>
      <t>PCTSOIMVGEDSR:</t>
    </r>
    <r>
      <rPr>
        <sz val="11"/>
        <rFont val="Arial"/>
        <family val="2"/>
      </rPr>
      <t xml:space="preserve"> Porcentaje de capacitaciones en temas de sensibilización, orientación intersectorial en materia de violencia de género, empoderamiento y derechos sexuales y reproductivos</t>
    </r>
  </si>
  <si>
    <t>Este indicador permitirá medir el número de capacitaciones en temas de sensibilización, orientación intersectorial en materia de violencia de género, empoderamiento y derechos sexuales y reproductivos, por medio de distintos medios y canales de difusión.</t>
  </si>
  <si>
    <r>
      <rPr>
        <b/>
        <sz val="11"/>
        <rFont val="Arial"/>
        <family val="2"/>
      </rPr>
      <t>PCTSOIMVGEDSR: (NCTSOIMVGEDSRR / NCTSOIMVGEDSRP) X 100</t>
    </r>
    <r>
      <rPr>
        <sz val="11"/>
        <rFont val="Arial"/>
        <family val="2"/>
      </rPr>
      <t xml:space="preserve">
</t>
    </r>
    <r>
      <rPr>
        <b/>
        <sz val="11"/>
        <rFont val="Arial"/>
        <family val="2"/>
      </rPr>
      <t>VARIABLES</t>
    </r>
    <r>
      <rPr>
        <sz val="11"/>
        <rFont val="Arial"/>
        <family val="2"/>
      </rPr>
      <t xml:space="preserve">
</t>
    </r>
    <r>
      <rPr>
        <b/>
        <sz val="11"/>
        <rFont val="Arial"/>
        <family val="2"/>
      </rPr>
      <t>PCTSOIMVGEDSR:</t>
    </r>
    <r>
      <rPr>
        <sz val="11"/>
        <rFont val="Arial"/>
        <family val="2"/>
      </rPr>
      <t xml:space="preserve"> Porcentaje de capacitaciones en temas de sensibilización, orientación intersectorial en materia de violencia de género, empoderamiento y derechos sexuales y reproductivos.
</t>
    </r>
    <r>
      <rPr>
        <b/>
        <sz val="11"/>
        <rFont val="Arial"/>
        <family val="2"/>
      </rPr>
      <t>NCTSOIMVGEDSRR:</t>
    </r>
    <r>
      <rPr>
        <sz val="11"/>
        <rFont val="Arial"/>
        <family val="2"/>
      </rPr>
      <t xml:space="preserve"> Número de capacitaciones en temas de sensibilización, orientación intersectorial en materia de violencia de género, empoderamiento y derechos sexuales y reproductivos realizados. 
</t>
    </r>
    <r>
      <rPr>
        <b/>
        <sz val="11"/>
        <rFont val="Arial"/>
        <family val="2"/>
      </rPr>
      <t>NCTSOIMVGEDSRP:</t>
    </r>
    <r>
      <rPr>
        <sz val="11"/>
        <rFont val="Arial"/>
        <family val="2"/>
      </rPr>
      <t xml:space="preserve"> Número de capacitaciones en temas de sensibilización, orientación intersectorial en materia de violencia de género, empoderamiento y derechos sexuales y reproductivos programados 
</t>
    </r>
  </si>
  <si>
    <t>Componente
(Unidad de Capacitación y Actividades Productivas)</t>
  </si>
  <si>
    <t>Con este indicador se conoce el numero de mujeres capacitadas y con ello buscar impulsar la autonomìa de las mujeres a traves de su desarrollo economico y social, lo que impacta positivamente en su calidad de vida.</t>
  </si>
  <si>
    <t>Las mujeres del municipio se registran y asisten a las capacitaciones.</t>
  </si>
  <si>
    <t xml:space="preserve">Medira el número de mujeres beneficiadas en su prepación academica y profesional a través de becas, cursos gratuitos y/o convenios educativos. </t>
  </si>
  <si>
    <t>Las mujeres del municipio solicitan los apoyos en temas académicos.</t>
  </si>
  <si>
    <t>La mujeres escuchan el Programa y participan</t>
  </si>
  <si>
    <t>Las mujeres solicitan y reciben las tarjetas BIMM y la empresas se suman al programa de descuentos.</t>
  </si>
  <si>
    <t>Las mujeres del municipio se registran y asisten a los talleres, las capacitaciones y/o las actividades que se imparten en el Instituto.</t>
  </si>
  <si>
    <r>
      <rPr>
        <b/>
        <sz val="11"/>
        <color theme="1"/>
        <rFont val="Arial"/>
        <family val="2"/>
      </rPr>
      <t>PTEEHVMMA: (NTEMHVMMAR / NTEMHVMMAP) X 100</t>
    </r>
    <r>
      <rPr>
        <sz val="11"/>
        <color theme="1"/>
        <rFont val="Arial"/>
        <family val="2"/>
      </rPr>
      <t xml:space="preserve">
</t>
    </r>
    <r>
      <rPr>
        <b/>
        <sz val="11"/>
        <color theme="1"/>
        <rFont val="Arial"/>
        <family val="2"/>
      </rPr>
      <t>VARIABLES
PTEEHVMMA:</t>
    </r>
    <r>
      <rPr>
        <sz val="11"/>
        <color theme="1"/>
        <rFont val="Arial"/>
        <family val="2"/>
      </rPr>
      <t xml:space="preserve"> Porcentaje de talleres de empoderamiento económico y habilidades para la vida de las mujeres y Mujeres Adolescentes.
</t>
    </r>
    <r>
      <rPr>
        <b/>
        <sz val="11"/>
        <color theme="1"/>
        <rFont val="Arial"/>
        <family val="2"/>
      </rPr>
      <t>NTEMHVMMAR:</t>
    </r>
    <r>
      <rPr>
        <sz val="11"/>
        <color theme="1"/>
        <rFont val="Arial"/>
        <family val="2"/>
      </rPr>
      <t xml:space="preserve"> Número de Talleres de empoderamiento económico y habilidades para la vida de las mujeres y Mujeres Adolescentes realizados.
</t>
    </r>
    <r>
      <rPr>
        <b/>
        <sz val="11"/>
        <color theme="1"/>
        <rFont val="Arial"/>
        <family val="2"/>
      </rPr>
      <t>NTEMHVMMAP:</t>
    </r>
    <r>
      <rPr>
        <sz val="11"/>
        <color theme="1"/>
        <rFont val="Arial"/>
        <family val="2"/>
      </rPr>
      <t xml:space="preserve"> Número de Talleres de empoderamiento económico y habilidades para la vida de las mujeres y Mujeres Adolescentes Programados.
</t>
    </r>
  </si>
  <si>
    <t>Medirá el número de Talleres de empoderamiento económico y habilidades para la vida de las mujeres y adolescencias del Municipio de Benito Juárez.</t>
  </si>
  <si>
    <r>
      <rPr>
        <b/>
        <sz val="11"/>
        <color theme="1"/>
        <rFont val="Arial"/>
        <family val="2"/>
      </rPr>
      <t xml:space="preserve">PTEEHPVMA: </t>
    </r>
    <r>
      <rPr>
        <sz val="11"/>
        <color theme="1"/>
        <rFont val="Arial"/>
        <family val="2"/>
      </rPr>
      <t>Porcentaje de Talleres  de empoderamiento económico y habilidades para la vida de las mujeres y adolescencias.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</si>
  <si>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</si>
  <si>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t xml:space="preserve">Medirá el número de  talleres de Capacitacion en Planes y Estrategias de Negocios y Educación Financiera. </t>
  </si>
  <si>
    <r>
      <rPr>
        <b/>
        <sz val="11"/>
        <color theme="1"/>
        <rFont val="Arial"/>
        <family val="2"/>
      </rPr>
      <t xml:space="preserve">PTPENEF: </t>
    </r>
    <r>
      <rPr>
        <sz val="11"/>
        <color theme="1"/>
        <rFont val="Arial"/>
        <family val="2"/>
      </rPr>
      <t>Porcentaje de  talleres de Capacitacion en Planes y Estrategias de Negocios y Educación Financiera.</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</si>
  <si>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</si>
  <si>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t xml:space="preserve">Medira el número de  talleres de capacitación de empleos que culturalmente han sido designados exclusivamente a los varones. </t>
  </si>
  <si>
    <r>
      <rPr>
        <b/>
        <sz val="11"/>
        <color theme="1"/>
        <rFont val="Arial"/>
        <family val="2"/>
      </rPr>
      <t xml:space="preserve">PTTENT: </t>
    </r>
    <r>
      <rPr>
        <sz val="11"/>
        <color theme="1"/>
        <rFont val="Arial"/>
        <family val="2"/>
      </rPr>
      <t>Porcentaje de Talleres en temas de empleos no tradicionales.</t>
    </r>
  </si>
  <si>
    <r>
      <rPr>
        <b/>
        <sz val="11"/>
        <color theme="1"/>
        <rFont val="Arial"/>
        <family val="2"/>
      </rPr>
      <t xml:space="preserve">MÉTODO DE CÁLCULO
PTPENEF= (NMC/CMCE) X 100
VARIABLES
PTPENEF: </t>
    </r>
    <r>
      <rPr>
        <sz val="11"/>
        <color theme="1"/>
        <rFont val="Arial"/>
        <family val="2"/>
      </rPr>
      <t xml:space="preserve">Porcentaje de  talleres de Capacitacion en Planes y Estrategias de Negocios y Educación Financiera.
</t>
    </r>
    <r>
      <rPr>
        <b/>
        <sz val="11"/>
        <color theme="1"/>
        <rFont val="Arial"/>
        <family val="2"/>
      </rPr>
      <t xml:space="preserve">NTCPENEFR: </t>
    </r>
    <r>
      <rPr>
        <sz val="11"/>
        <color theme="1"/>
        <rFont val="Arial"/>
        <family val="2"/>
      </rPr>
      <t xml:space="preserve">Número de  talleres de Capacitacion en Planes y Estrategias de Negocios y Educación Financiera Realizados.
</t>
    </r>
    <r>
      <rPr>
        <b/>
        <sz val="11"/>
        <color theme="1"/>
        <rFont val="Arial"/>
        <family val="2"/>
      </rPr>
      <t xml:space="preserve">NTCPENEFP: </t>
    </r>
    <r>
      <rPr>
        <sz val="11"/>
        <color theme="1"/>
        <rFont val="Arial"/>
        <family val="2"/>
      </rPr>
      <t xml:space="preserve">Número de  talleres de Capacitacion en Planes y Estrategias de Negocios y Educación Financiera Programados.
</t>
    </r>
  </si>
  <si>
    <r>
      <rPr>
        <b/>
        <sz val="11"/>
        <color theme="1"/>
        <rFont val="Arial"/>
        <family val="2"/>
      </rPr>
      <t xml:space="preserve">MÉTODO DE CÁLCULO
PTTENT= (NTTENTR/NTTENTP) X 100
VARIABLES
PTTENT: </t>
    </r>
    <r>
      <rPr>
        <sz val="11"/>
        <color theme="1"/>
        <rFont val="Arial"/>
        <family val="2"/>
      </rPr>
      <t xml:space="preserve">Porcentaje de Talleres en temas de empleos no tradicionales.
</t>
    </r>
    <r>
      <rPr>
        <b/>
        <sz val="11"/>
        <color theme="1"/>
        <rFont val="Arial"/>
        <family val="2"/>
      </rPr>
      <t xml:space="preserve">NTTENTR: </t>
    </r>
    <r>
      <rPr>
        <sz val="11"/>
        <color theme="1"/>
        <rFont val="Arial"/>
        <family val="2"/>
      </rPr>
      <t xml:space="preserve"> Número de  talleres en temas de empleos no tradicionales Realizados.
</t>
    </r>
    <r>
      <rPr>
        <b/>
        <sz val="11"/>
        <color theme="1"/>
        <rFont val="Arial"/>
        <family val="2"/>
      </rPr>
      <t xml:space="preserve">NTTENTP: </t>
    </r>
    <r>
      <rPr>
        <sz val="11"/>
        <color theme="1"/>
        <rFont val="Arial"/>
        <family val="2"/>
      </rPr>
      <t xml:space="preserve">Número de  talleres en temas de empleos no tradicionales Programados.
</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</si>
  <si>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</si>
  <si>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t>Medirá la cantidad de bazares realizados, que tienen como objetivo, acercar a las mujeres con potenciales clientes dentro de la comunidad .</t>
  </si>
  <si>
    <r>
      <rPr>
        <b/>
        <sz val="11"/>
        <color theme="1"/>
        <rFont val="Arial"/>
        <family val="2"/>
      </rPr>
      <t>PEBMC:</t>
    </r>
    <r>
      <rPr>
        <sz val="11"/>
        <color theme="1"/>
        <rFont val="Arial"/>
        <family val="2"/>
      </rPr>
      <t xml:space="preserve"> Porcentaje de Emisiones del Bazar "Mujeres que Crean"</t>
    </r>
  </si>
  <si>
    <r>
      <rPr>
        <b/>
        <sz val="11"/>
        <color theme="1"/>
        <rFont val="Arial"/>
        <family val="2"/>
      </rPr>
      <t xml:space="preserve">MÉTODO DE CÁLCULO
PEBMC= ( NBE/NBP ) X 100
VARIABLES
PEBMC: </t>
    </r>
    <r>
      <rPr>
        <sz val="11"/>
        <color theme="1"/>
        <rFont val="Arial"/>
        <family val="2"/>
      </rPr>
      <t>Porcentaje de Emisiones del Bazar "Mujeres que Crean"</t>
    </r>
    <r>
      <rPr>
        <b/>
        <sz val="11"/>
        <color theme="1"/>
        <rFont val="Arial"/>
        <family val="2"/>
      </rPr>
      <t xml:space="preserve">
</t>
    </r>
    <r>
      <rPr>
        <sz val="11"/>
        <color theme="1"/>
        <rFont val="Arial"/>
        <family val="2"/>
      </rPr>
      <t xml:space="preserve">
</t>
    </r>
    <r>
      <rPr>
        <b/>
        <sz val="11"/>
        <color theme="1"/>
        <rFont val="Arial"/>
        <family val="2"/>
      </rPr>
      <t xml:space="preserve">NBE: </t>
    </r>
    <r>
      <rPr>
        <sz val="11"/>
        <color theme="1"/>
        <rFont val="Arial"/>
        <family val="2"/>
      </rPr>
      <t xml:space="preserve">Número de Bazares Realizados
</t>
    </r>
    <r>
      <rPr>
        <b/>
        <sz val="11"/>
        <color theme="1"/>
        <rFont val="Arial"/>
        <family val="2"/>
      </rPr>
      <t xml:space="preserve">NBP: </t>
    </r>
    <r>
      <rPr>
        <sz val="11"/>
        <color theme="1"/>
        <rFont val="Arial"/>
        <family val="2"/>
      </rPr>
      <t>Número de Bazares Programados</t>
    </r>
  </si>
  <si>
    <t>Este indicador medira la cantidad de mujeres participantes en el Evento"Un Billón de Pie" como una acción activista y artística de denuncia de violencia contra las mujeres, niñas y niños.</t>
  </si>
  <si>
    <t>Las mujeres asisten al evento y participan activamente</t>
  </si>
  <si>
    <t>Componente
(Coordinación de Mantenimiento e Infraestructura a las Instalaciones)</t>
  </si>
  <si>
    <t>Descendente</t>
  </si>
  <si>
    <r>
      <rPr>
        <b/>
        <sz val="11"/>
        <color theme="1"/>
        <rFont val="Arial"/>
        <family val="2"/>
      </rPr>
      <t>MÉTODO DE CÁLCULO
PMBTCA= (NMROMR/NMROMP) X 100</t>
    </r>
    <r>
      <rPr>
        <sz val="11"/>
        <color theme="1"/>
        <rFont val="Arial"/>
        <family val="2"/>
      </rPr>
      <t xml:space="preserve">
VARIABLES
</t>
    </r>
    <r>
      <rPr>
        <b/>
        <sz val="11"/>
        <color theme="1"/>
        <rFont val="Arial"/>
        <family val="2"/>
      </rPr>
      <t xml:space="preserve">PASMROMNIIMM= </t>
    </r>
    <r>
      <rPr>
        <sz val="11"/>
        <color theme="1"/>
        <rFont val="Arial"/>
        <family val="2"/>
      </rPr>
      <t>Porcentaje de avance de los servicios de mantenimiento, rehabilitación u obra y mejoras necesarias a la infraestructura del Instituto Municipal de la Mujer.</t>
    </r>
    <r>
      <rPr>
        <b/>
        <sz val="11"/>
        <color theme="1"/>
        <rFont val="Arial"/>
        <family val="2"/>
      </rPr>
      <t xml:space="preserve"> </t>
    </r>
    <r>
      <rPr>
        <sz val="11"/>
        <color theme="1"/>
        <rFont val="Arial"/>
        <family val="2"/>
      </rPr>
      <t xml:space="preserve">
</t>
    </r>
    <r>
      <rPr>
        <b/>
        <sz val="11"/>
        <color theme="1"/>
        <rFont val="Arial"/>
        <family val="2"/>
      </rPr>
      <t xml:space="preserve">NMROMR: </t>
    </r>
    <r>
      <rPr>
        <sz val="11"/>
        <color theme="1"/>
        <rFont val="Arial"/>
        <family val="2"/>
      </rPr>
      <t xml:space="preserve">Número de mantenimientos, rehabilitaciones u obras y mejoras Realizadas.
</t>
    </r>
    <r>
      <rPr>
        <b/>
        <sz val="11"/>
        <color theme="1"/>
        <rFont val="Arial"/>
        <family val="2"/>
      </rPr>
      <t xml:space="preserve">NMROMP: </t>
    </r>
    <r>
      <rPr>
        <sz val="11"/>
        <color theme="1"/>
        <rFont val="Arial"/>
        <family val="2"/>
      </rPr>
      <t xml:space="preserve">Número de mantenimientos, rehabilitaciones u obras y mejoras Programadas.
</t>
    </r>
  </si>
  <si>
    <r>
      <t>UNIDAD DE MEDIDA DEL INDICADOR: Porcentaje</t>
    </r>
    <r>
      <rPr>
        <b/>
        <sz val="11"/>
        <color theme="1"/>
        <rFont val="Arial"/>
        <family val="2"/>
      </rPr>
      <t xml:space="preserve">
UNIDAD DE MEDIDA DE LAS VARIABLES: </t>
    </r>
    <r>
      <rPr>
        <sz val="11"/>
        <color theme="1"/>
        <rFont val="Arial"/>
        <family val="2"/>
      </rPr>
      <t>total de Actividades programadas</t>
    </r>
  </si>
  <si>
    <t>El Instituto cuenta con Presupuesto suficiente para los suministros necesarios.</t>
  </si>
  <si>
    <t xml:space="preserve">este indicador permitirá conocer el desempeño de las actividades de mantenimiento, rehabilitación u obra y mejoras  programadas.  </t>
  </si>
  <si>
    <t>Componente
(Coordinación Administrativa y de Gestión de Recursos)</t>
  </si>
  <si>
    <t>Presupuesto y requerimientos de las coordinaciones del IMM</t>
  </si>
  <si>
    <t>Componente
(Dirección General)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</si>
  <si>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</si>
  <si>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t>Operatividad de Directores y Coordinadores</t>
  </si>
  <si>
    <t xml:space="preserve">Actividad </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</si>
  <si>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seciones.</t>
    </r>
  </si>
  <si>
    <t xml:space="preserve">2.10.1.1.2.  Acciones de  gestión y  administración del presupuesto y  rendición de cuentas ante los entes fiscalizadores realizadas.
</t>
  </si>
  <si>
    <t xml:space="preserve">2.10.1.1.3.1. Servicios de seguimiento y acompañamiento a víctimas indirectas de feminicidios. </t>
  </si>
  <si>
    <t>2.10.1.1.3.2. Procurar y evaluar la aplicación de la NOM 046-SSA2-2005 en los casos violencia familiar, sexual y contra las mujeres, a través de difusión y capacitación.</t>
  </si>
  <si>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</si>
  <si>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</si>
  <si>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2.10.1.1.4.1. Brindar atención médica de primer nivel, orientación y consultas a mujeres,  brindándolos con trato digno, calidad y calidez en la atención.</t>
  </si>
  <si>
    <t>2.10.1.1.4.2. Brindar atención médica de primer nivel, orientación y consultas a Mujeres Adolescentes y Niñas,  brindándolos con trato digno, calidad y calidez en la atención.</t>
  </si>
  <si>
    <t>2.10.1.1.4.3. Brindar servicios de intervención en crisis, orientación, terapia psicológica individual, grupal y seguimiento a mujeres, brindándolos con trato digno, calidad y calidez en la atención</t>
  </si>
  <si>
    <t>2.10.1.1.4.4. Brindar servicios de intervención en crisis, orientación, terapia psicológica individual, grupal y seguimiento a mujeres, con trato diferenciado para adolescentes y niñez brindándolos con trato digno, calidad y calidez en la atención</t>
  </si>
  <si>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</si>
  <si>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</si>
  <si>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2.10.1.1.4.7. Crear convenios y acuerdos de coordinación interinstitucional (e interdisciplinaria) para apoyar el trabajo de las demás áreas (salud, legal, psicológica y social).</t>
  </si>
  <si>
    <t xml:space="preserve">2.10.1.1.4.8 Realización de  Brigadas de Salud Comunitaria y Desarrollo Integral de las Mujeres. </t>
  </si>
  <si>
    <t xml:space="preserve">2.10.1.1.4.9. Emisión del Programa de Radio como espacio colectivo auditivo feminista y comunitario dirigido a las mujeres. </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</si>
  <si>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</si>
  <si>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2.10.1.1.5.1. Brindar atención jurídica, asesoramiento, orientación y seguimiento a mujeres,  brindándolos con trato digno, calidad y calidez en la atención.</t>
  </si>
  <si>
    <t>2.10.1.1.5.2. Brindar atención jurídica, asesoramiento, orientación y seguimiento a mujeres, con trato diferenciado para adolescentes y niñez brindándolos con trato digno, calidad y calidez en la atención.</t>
  </si>
  <si>
    <t xml:space="preserve">2.16.1.1.6. Talleres de capacitación, cursos y actividades que fortalecen e impulsan el empoderamiento económico, social, formación para el trabajo y la profesionalización de las mujeres. </t>
  </si>
  <si>
    <t>2.16.1.1.6.1. Realizar talleres de empoderamiento económico y habilidades para la vida de las mujeres y adolescencias del Municipio de Benito Juárez.</t>
  </si>
  <si>
    <t>2.16.1.1.6.2. Impartición de talleres de Capacitacion en Planes y Estrategias de Negocios y Educación Financiera.</t>
  </si>
  <si>
    <t xml:space="preserve">2.16.1.1.6.3 Impartición de Talleres en temas de Empleos no tradicionales. </t>
  </si>
  <si>
    <t xml:space="preserve">2.16.1.1.6.4 Canalización a instituciones, con la finalidad de otorgar becas que favorezcan la profesionalización academica y laboral a favor de las mujeres. </t>
  </si>
  <si>
    <t xml:space="preserve">2.16.1.1.6.5. Realización del bazar "Mujeres que Crean" </t>
  </si>
  <si>
    <r>
      <t xml:space="preserve">2.16.1.1.6.6. Distribucion de Tarjetas BIMM  
</t>
    </r>
    <r>
      <rPr>
        <b/>
        <sz val="11"/>
        <color theme="1"/>
        <rFont val="Arial"/>
        <family val="2"/>
      </rPr>
      <t>BIMM:</t>
    </r>
    <r>
      <rPr>
        <sz val="11"/>
        <color theme="1"/>
        <rFont val="Arial"/>
        <family val="2"/>
      </rPr>
      <t xml:space="preserve">  Beneficios Instituto Municipal de la Mujer</t>
    </r>
  </si>
  <si>
    <r>
      <rPr>
        <b/>
        <sz val="11"/>
        <color theme="1"/>
        <rFont val="Arial"/>
        <family val="2"/>
      </rPr>
      <t xml:space="preserve">2.16.1.1.6.7. </t>
    </r>
    <r>
      <rPr>
        <sz val="11"/>
        <color theme="1"/>
        <rFont val="Arial"/>
        <family val="2"/>
      </rPr>
      <t>Realización del Evento internacional “Un Billón de Pie”</t>
    </r>
  </si>
  <si>
    <t>El Instituto da seguimiento del cumplimiento de metas y ejercicio del presupuesto con base en las Matrices de Indicadores para Resultados y el Presupuesto basado en resultados.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</si>
  <si>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</si>
  <si>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t>Se cuente con suficiencia presupuestal</t>
  </si>
  <si>
    <t>Este indicador permitirá conocer el número de mantenimientos realizados a los equipos de cómputo, líneas telefónicas y la red informática de voz y datos del IMM.</t>
  </si>
  <si>
    <t>Operatividad del mobiliario, equipo de oficina y parque vehicular obsoleto del IMM.</t>
  </si>
  <si>
    <t>La Dirección General requiere realizar la planeación y mantener al tanto a su organo de gobierno de sus actividades.</t>
  </si>
  <si>
    <t>2.10.1.1.7. Servicios de mantenimiento, rehabilitación u obra y mejoras necesarias a la infraestructura del Instituto Municipal de la Mujer, que sencuentren bajo la custodia o resguardo del mismo.</t>
  </si>
  <si>
    <t>2.10.1.1.7.1 supervisión, coordinación y ejecución de mantenimiento a la infraestructura  del Instituto Municipal de la Mujer, que sencuentren bajo la custodia o resguardo del mismo.</t>
  </si>
  <si>
    <t>2.10.1.1.7.1 supervisión, coordinación y ejecución de rehabilitación a la infraestructura  del Instituto Municipal de la Mujer, que sencuentren bajo la custodia o resguardo del mismo.</t>
  </si>
  <si>
    <r>
      <rPr>
        <b/>
        <sz val="11"/>
        <color theme="1"/>
        <rFont val="Arial"/>
        <family val="2"/>
      </rPr>
      <t>PASMROMNIIMM:</t>
    </r>
    <r>
      <rPr>
        <sz val="11"/>
        <color theme="1"/>
        <rFont val="Arial"/>
        <family val="2"/>
      </rPr>
      <t xml:space="preserve"> Porcentaje de avance de los servicios de mantenimiento, rehabilitación u obra y mejoras necesarias a la infraestructura del Instituto Municipal de la Mujer. </t>
    </r>
  </si>
  <si>
    <r>
      <t xml:space="preserve">PRIIMM: </t>
    </r>
    <r>
      <rPr>
        <sz val="11"/>
        <color theme="1"/>
        <rFont val="Arial"/>
        <family val="2"/>
      </rPr>
      <t>Porcentaje de rehabilitaciones a la infraestructura  del Instituto Municipal de la Mujer, que sencuentren bajo la custodia o resguardo del mismo.</t>
    </r>
  </si>
  <si>
    <r>
      <t xml:space="preserve">PManIIMM: </t>
    </r>
    <r>
      <rPr>
        <sz val="11"/>
        <color theme="1"/>
        <rFont val="Arial"/>
        <family val="2"/>
      </rPr>
      <t>Porcentaje de mantenimientos a la infraestructura  del Instituto Municipal de la Mujer, que sencuentren bajo la custodia o resguardo del mismo.</t>
    </r>
  </si>
  <si>
    <t>Este indicador permitirá conocer el número de mantenimientos realizados a la infraestructura  del Instituto Municipal de la Mujer.</t>
  </si>
  <si>
    <t>Este indicador permitirá conocer el número de rehabilitaciones realizados a la infraestructura  del Instituto Municipal de la Mujer.</t>
  </si>
  <si>
    <r>
      <rPr>
        <b/>
        <sz val="11"/>
        <color theme="1"/>
        <rFont val="Arial"/>
        <family val="2"/>
      </rPr>
      <t>MÉTODO DE CÁLCULO
PManIIMM= (NMR/NMP) X 100</t>
    </r>
    <r>
      <rPr>
        <sz val="11"/>
        <color theme="1"/>
        <rFont val="Arial"/>
        <family val="2"/>
      </rPr>
      <t xml:space="preserve">
VARIABLES
</t>
    </r>
    <r>
      <rPr>
        <b/>
        <sz val="11"/>
        <color theme="1"/>
        <rFont val="Arial"/>
        <family val="2"/>
      </rPr>
      <t xml:space="preserve">PManIIMM: </t>
    </r>
    <r>
      <rPr>
        <sz val="11"/>
        <color theme="1"/>
        <rFont val="Arial"/>
        <family val="2"/>
      </rPr>
      <t xml:space="preserve">Porcentaje de mantenimientos a la infraestructura  del Instituto Municipal de la Mujer, que sencuentren bajo la custodia o resguardo del mismo.
</t>
    </r>
    <r>
      <rPr>
        <b/>
        <sz val="11"/>
        <color theme="1"/>
        <rFont val="Arial"/>
        <family val="2"/>
      </rPr>
      <t xml:space="preserve">NMR: </t>
    </r>
    <r>
      <rPr>
        <sz val="11"/>
        <color theme="1"/>
        <rFont val="Arial"/>
        <family val="2"/>
      </rPr>
      <t xml:space="preserve">Número de mantenimientos Realizados.
</t>
    </r>
    <r>
      <rPr>
        <b/>
        <sz val="11"/>
        <color theme="1"/>
        <rFont val="Arial"/>
        <family val="2"/>
      </rPr>
      <t xml:space="preserve">NMP: </t>
    </r>
    <r>
      <rPr>
        <sz val="11"/>
        <color theme="1"/>
        <rFont val="Arial"/>
        <family val="2"/>
      </rPr>
      <t xml:space="preserve">Número de mantenimientos Programados.
</t>
    </r>
  </si>
  <si>
    <r>
      <rPr>
        <b/>
        <sz val="11"/>
        <color theme="1"/>
        <rFont val="Arial"/>
        <family val="2"/>
      </rPr>
      <t>MÉTODO DE CÁLCULO
PRIIMM= (NROR/NROP) X 100</t>
    </r>
    <r>
      <rPr>
        <sz val="11"/>
        <color theme="1"/>
        <rFont val="Arial"/>
        <family val="2"/>
      </rPr>
      <t xml:space="preserve">
VARIABLES
</t>
    </r>
    <r>
      <rPr>
        <b/>
        <sz val="11"/>
        <color theme="1"/>
        <rFont val="Arial"/>
        <family val="2"/>
      </rPr>
      <t>PRIIMM:</t>
    </r>
    <r>
      <rPr>
        <sz val="11"/>
        <color theme="1"/>
        <rFont val="Arial"/>
        <family val="2"/>
      </rPr>
      <t xml:space="preserve"> Porcentaje de rehabilitaciones a la infraestructura  del Instituto Municipal de la Mujer, que sencuentren bajo la custodia o resguardo del mismo.
</t>
    </r>
    <r>
      <rPr>
        <b/>
        <sz val="11"/>
        <color theme="1"/>
        <rFont val="Arial"/>
        <family val="2"/>
      </rPr>
      <t xml:space="preserve">NROR: </t>
    </r>
    <r>
      <rPr>
        <sz val="11"/>
        <color theme="1"/>
        <rFont val="Arial"/>
        <family val="2"/>
      </rPr>
      <t xml:space="preserve">Número de rehabilitaciones u obras Realizadas.
</t>
    </r>
    <r>
      <rPr>
        <b/>
        <sz val="11"/>
        <color theme="1"/>
        <rFont val="Arial"/>
        <family val="2"/>
      </rPr>
      <t xml:space="preserve">NROP: </t>
    </r>
    <r>
      <rPr>
        <sz val="11"/>
        <color theme="1"/>
        <rFont val="Arial"/>
        <family val="2"/>
      </rPr>
      <t xml:space="preserve">Número de rehabilitaciones u obras Programadas.
</t>
    </r>
  </si>
  <si>
    <r>
      <t xml:space="preserve">PCACATSTPG: </t>
    </r>
    <r>
      <rPr>
        <sz val="11"/>
        <color theme="1"/>
        <rFont val="Arial"/>
        <family val="2"/>
      </rPr>
      <t>Porcentaje de capacitaciones, acompañamientos y canalizaciones atendidas en temas de sensibilizacion y transverzalización de perspectiva de género.</t>
    </r>
  </si>
  <si>
    <r>
      <t xml:space="preserve">MÉTODO DE CÁLCULO                               PCACATSTPG= ( TCACR/TCACP) X 100                  
VARIABLES                                                  PCACATSTPG: </t>
    </r>
    <r>
      <rPr>
        <sz val="11"/>
        <rFont val="Arial"/>
        <family val="2"/>
      </rPr>
      <t>Porcentaje de capacitaciones, acompañamientos y canalizaciones atendidas en temas de sensibilizacion y transverzalización de perspectiva de género</t>
    </r>
    <r>
      <rPr>
        <b/>
        <sz val="11"/>
        <rFont val="Arial"/>
        <family val="2"/>
      </rPr>
      <t xml:space="preserve">.
TCACR: </t>
    </r>
    <r>
      <rPr>
        <sz val="11"/>
        <rFont val="Arial"/>
        <family val="2"/>
      </rPr>
      <t>Total de capacitaciones, acompañamientos y canalizaciones realizados.</t>
    </r>
    <r>
      <rPr>
        <b/>
        <sz val="11"/>
        <rFont val="Arial"/>
        <family val="2"/>
      </rPr>
      <t xml:space="preserve">
TCACP:</t>
    </r>
    <r>
      <rPr>
        <sz val="11"/>
        <rFont val="Arial"/>
        <family val="2"/>
      </rPr>
      <t xml:space="preserve"> Total decapacitaciones, acompañamientos y canalizaciones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</si>
  <si>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</si>
  <si>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</si>
  <si>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r>
      <t>2.10.1.1.3.7.</t>
    </r>
    <r>
      <rPr>
        <sz val="11"/>
        <color theme="1"/>
        <rFont val="Arial"/>
        <family val="2"/>
      </rPr>
      <t xml:space="preserve"> Servicios de atención en la Casa de Asistencia Temporal para Mujeres “Christine de Pizán”  (CAT)</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</si>
  <si>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</si>
  <si>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t xml:space="preserve"> La población del Municipio de Benito Juárez, Quintana Roo, en situación vulnerable.</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</si>
  <si>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</si>
  <si>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</si>
  <si>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t>Propósito
(DIRECCIÓN GENERAL IMM</t>
  </si>
  <si>
    <t>Población Objetivo: La población del Municipio de Benito Juárez, Quintana Roo, en situación vulnerable.</t>
  </si>
  <si>
    <t>C. Alondra Saray Alonzo López
Coordinación de Mantenimiento a la Infraestructura y las Instalaciones.</t>
  </si>
  <si>
    <t>Población Objetivo:  Mujeres,  Mujeres Adolescentes y Niñas del Muncipio atendidas</t>
  </si>
  <si>
    <r>
      <t xml:space="preserve">2.10.1.1.3.3. </t>
    </r>
    <r>
      <rPr>
        <sz val="11"/>
        <color theme="1"/>
        <rFont val="Arial"/>
        <family val="2"/>
      </rPr>
      <t>Promoción de la erradicación de las diferentes violencias a través de campañas virtuales.</t>
    </r>
  </si>
  <si>
    <t>Este indicador permitirá medir  el número de servicios de seguimiento a víctimas indirectas de Feminicidios.</t>
  </si>
  <si>
    <t>Fin
(Dirección de Planeación Municipal)</t>
  </si>
  <si>
    <r>
      <rPr>
        <b/>
        <sz val="11"/>
        <color theme="1"/>
        <rFont val="Arial"/>
        <family val="2"/>
      </rPr>
      <t>IEE:</t>
    </r>
    <r>
      <rPr>
        <sz val="11"/>
        <color theme="1"/>
        <rFont val="Arial"/>
        <family val="2"/>
      </rPr>
      <t xml:space="preserve"> Índice de Economía Estable. </t>
    </r>
  </si>
  <si>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</si>
  <si>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Eficiencia</t>
  </si>
  <si>
    <r>
      <t>La puntuación del Índice de Economía Estable se obtiene de la sumatoria de los valores ponderados de los 5 Indicadores que lo conforman con datos del 2008 al 2018 obtenidos por el Instituto Mexicano para la Competitividad (IMCO).</t>
    </r>
    <r>
      <rPr>
        <b/>
        <sz val="11"/>
        <color theme="1"/>
        <rFont val="Arial"/>
        <family val="2"/>
      </rPr>
      <t xml:space="preserve">
MÉTODO DE CÁLCULO
</t>
    </r>
    <r>
      <rPr>
        <b/>
        <sz val="9"/>
        <color theme="1"/>
        <rFont val="Arial"/>
        <family val="2"/>
      </rPr>
      <t xml:space="preserve">
IEE=([(xCrE)+(xTMH)+(xSAC)+(xCPIBE)+(xDE)])/5
</t>
    </r>
    <r>
      <rPr>
        <b/>
        <sz val="11"/>
        <color theme="1"/>
        <rFont val="Arial"/>
        <family val="2"/>
      </rPr>
      <t xml:space="preserve">VARIABLES
</t>
    </r>
    <r>
      <rPr>
        <sz val="11"/>
        <color theme="1"/>
        <rFont val="Arial"/>
        <family val="2"/>
      </rPr>
      <t xml:space="preserve">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
</t>
    </r>
  </si>
  <si>
    <t>Bienal</t>
  </si>
  <si>
    <r>
      <rPr>
        <b/>
        <sz val="11"/>
        <color theme="1"/>
        <rFont val="Arial"/>
        <family val="2"/>
      </rPr>
      <t xml:space="preserve">IEE: </t>
    </r>
    <r>
      <rPr>
        <sz val="11"/>
        <color theme="1"/>
        <rFont val="Arial"/>
        <family val="2"/>
      </rPr>
      <t>Se obtuvieron 34 puntos en 2020.</t>
    </r>
  </si>
  <si>
    <t>El Instituto Mexicano para la Competitividad A. C. IMCO actualiza y publica los índices y subíndices.</t>
  </si>
  <si>
    <r>
      <rPr>
        <b/>
        <sz val="11"/>
        <color theme="1"/>
        <rFont val="Arial"/>
        <family val="2"/>
      </rPr>
      <t xml:space="preserve">CdG: </t>
    </r>
    <r>
      <rPr>
        <sz val="11"/>
        <color theme="1"/>
        <rFont val="Arial"/>
        <family val="2"/>
      </rPr>
      <t xml:space="preserve">Coeficiente de Gini. </t>
    </r>
  </si>
  <si>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</si>
  <si>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</si>
  <si>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t>Anual</t>
  </si>
  <si>
    <t>La Subsecretaría Técnica Hacendaria de la SEFIPLAN del Estado de Quintana Roo, publica en su pagina oficial el valor del Coeficiente de Gini para el Municipio anualmente.</t>
  </si>
  <si>
    <r>
      <rPr>
        <b/>
        <sz val="11"/>
        <color theme="1"/>
        <rFont val="Arial"/>
        <family val="2"/>
      </rPr>
      <t xml:space="preserve">
ODS 1 Fin de la pobreza:</t>
    </r>
    <r>
      <rPr>
        <sz val="11"/>
        <color theme="1"/>
        <rFont val="Arial"/>
        <family val="2"/>
      </rPr>
      <t xml:space="preserve"> Poner fin a la pobreza en todas sus formas en todo el mundo.
</t>
    </r>
    <r>
      <rPr>
        <b/>
        <sz val="11"/>
        <color theme="1"/>
        <rFont val="Arial"/>
        <family val="2"/>
      </rPr>
      <t>ODS 2 Hambre Cero:</t>
    </r>
    <r>
      <rPr>
        <sz val="11"/>
        <color theme="1"/>
        <rFont val="Arial"/>
        <family val="2"/>
      </rPr>
      <t xml:space="preserve"> Lograr la seguridad alimentaria y la mejora de la nutrición y promover la agricultura sostenible.
</t>
    </r>
    <r>
      <rPr>
        <b/>
        <sz val="11"/>
        <color theme="1"/>
        <rFont val="Arial"/>
        <family val="2"/>
      </rPr>
      <t xml:space="preserve">ODS 3 </t>
    </r>
    <r>
      <rPr>
        <sz val="11"/>
        <color theme="1"/>
        <rFont val="Arial"/>
        <family val="2"/>
      </rPr>
      <t xml:space="preserve">Salud y Bienestar: Garantizar una vida sana y promover el bienestar para todos en todas las edades.
</t>
    </r>
    <r>
      <rPr>
        <b/>
        <sz val="11"/>
        <color theme="1"/>
        <rFont val="Arial"/>
        <family val="2"/>
      </rPr>
      <t>ODS 4</t>
    </r>
    <r>
      <rPr>
        <sz val="11"/>
        <color theme="1"/>
        <rFont val="Arial"/>
        <family val="2"/>
      </rPr>
      <t xml:space="preserve"> Educación de calidad: Garantizar una educación inclusiva y equitativa de calidad y promover oportunidades de aprendizaje permanente para todas y todos.
</t>
    </r>
    <r>
      <rPr>
        <b/>
        <sz val="11"/>
        <color theme="1"/>
        <rFont val="Arial"/>
        <family val="2"/>
      </rPr>
      <t>ODS 5</t>
    </r>
    <r>
      <rPr>
        <sz val="11"/>
        <color theme="1"/>
        <rFont val="Arial"/>
        <family val="2"/>
      </rPr>
      <t xml:space="preserve"> Igualdad de Género: Lograr la igualdad entre los géneros y empoderar a todas las mujeres y las niñas.
</t>
    </r>
    <r>
      <rPr>
        <b/>
        <sz val="11"/>
        <color theme="1"/>
        <rFont val="Arial"/>
        <family val="2"/>
      </rPr>
      <t>ODS 8</t>
    </r>
    <r>
      <rPr>
        <sz val="11"/>
        <color theme="1"/>
        <rFont val="Arial"/>
        <family val="2"/>
      </rPr>
      <t xml:space="preserve"> Promover el crecimiento económico inclusivo y sostenible, el empleo y el trabajo decente para todos.
</t>
    </r>
  </si>
  <si>
    <t>Población de 18 años y más del Municipio de Benito Juárez.</t>
  </si>
  <si>
    <t>Dirección de Planeación Municipal
M.C. Enrique E. Encalada Sánchez</t>
  </si>
  <si>
    <r>
      <rPr>
        <b/>
        <sz val="11"/>
        <color theme="1"/>
        <rFont val="Arial"/>
        <family val="2"/>
      </rPr>
      <t>2.10.1</t>
    </r>
    <r>
      <rPr>
        <sz val="11"/>
        <color theme="1"/>
        <rFont val="Arial"/>
        <family val="2"/>
      </rPr>
      <t xml:space="preserve"> Contribuir a cerrar las brechas de desigualdad reactivando y diversificando la economía y poner fin a la exclusión social para fortalecer a las familias y mejorar la calidad de vida de la población mediante la atención y  el acceso alderecho de una vida libre de violencia  al institucionalizar y transversalizarse la perspectiva de género en la administración pública.</t>
    </r>
  </si>
  <si>
    <t>2.10.1.1.1.1 Realizar reuniones Ordinarias con Consejos y Junta Directiva.</t>
  </si>
  <si>
    <t>Este indicador permitirá conocer el número de reuniones Ordinarias con Consejos y Junta Directiva realizadas por parte de la Dirección General.</t>
  </si>
  <si>
    <r>
      <rPr>
        <b/>
        <sz val="11"/>
        <color theme="1"/>
        <rFont val="Arial"/>
        <family val="2"/>
      </rPr>
      <t xml:space="preserve">PROCJD: </t>
    </r>
    <r>
      <rPr>
        <sz val="11"/>
        <color theme="1"/>
        <rFont val="Arial"/>
        <family val="2"/>
      </rPr>
      <t>Porcentaje de Reuniones Ordinarias con Consejos y Junta Directiva.</t>
    </r>
  </si>
  <si>
    <t xml:space="preserve">                          
Dirección General. 
Lic. Miroslava A. Reguera Martínez.    </t>
  </si>
  <si>
    <t>2.10.1.1.1.2 Realizar reuniones  con  Coordinadores.</t>
  </si>
  <si>
    <r>
      <rPr>
        <b/>
        <sz val="11"/>
        <color theme="1"/>
        <rFont val="Arial"/>
        <family val="2"/>
      </rPr>
      <t xml:space="preserve">PRC: </t>
    </r>
    <r>
      <rPr>
        <sz val="11"/>
        <color theme="1"/>
        <rFont val="Arial"/>
        <family val="2"/>
      </rPr>
      <t xml:space="preserve">Porcentaje de Reuniones con  Coordinadores. </t>
    </r>
  </si>
  <si>
    <r>
      <rPr>
        <b/>
        <sz val="11"/>
        <rFont val="Arial"/>
        <family val="2"/>
      </rPr>
      <t>PRC:(TRCE/TRCP)X100
VARIABLE
PRC:</t>
    </r>
    <r>
      <rPr>
        <sz val="11"/>
        <rFont val="Arial"/>
        <family val="2"/>
      </rPr>
      <t xml:space="preserve"> Porcentaje de Reuniones con  Coordinadores. </t>
    </r>
    <r>
      <rPr>
        <sz val="11"/>
        <color rgb="FF000000"/>
        <rFont val="Arial"/>
        <family val="2"/>
      </rPr>
      <t xml:space="preserve">
</t>
    </r>
    <r>
      <rPr>
        <b/>
        <sz val="11"/>
        <rFont val="Arial"/>
        <family val="2"/>
      </rPr>
      <t>TRCE:</t>
    </r>
    <r>
      <rPr>
        <sz val="11"/>
        <color rgb="FF000000"/>
        <rFont val="Arial"/>
        <family val="2"/>
      </rPr>
      <t xml:space="preserve"> Total de Reuniones con  Coordinadores Efectuadas.
</t>
    </r>
    <r>
      <rPr>
        <b/>
        <sz val="11"/>
        <rFont val="Arial"/>
        <family val="2"/>
      </rPr>
      <t>TRCP:</t>
    </r>
    <r>
      <rPr>
        <sz val="11"/>
        <color rgb="FF000000"/>
        <rFont val="Arial"/>
        <family val="2"/>
      </rPr>
      <t xml:space="preserve"> Total de Reuniones con  Coordinadores Programadas.
</t>
    </r>
  </si>
  <si>
    <t>Este indicador permitirá conocer el número de Reuniones con  Coordinadores realizadas por parte de la Dirección General.</t>
  </si>
  <si>
    <r>
      <rPr>
        <b/>
        <sz val="11"/>
        <color theme="1"/>
        <rFont val="Arial"/>
        <family val="2"/>
      </rPr>
      <t xml:space="preserve">NOMBRE DEL DOCUMENTO:  
</t>
    </r>
    <r>
      <rPr>
        <sz val="11"/>
        <color theme="1"/>
        <rFont val="Arial"/>
        <family val="2"/>
      </rPr>
      <t>Concentrado de Informes trimestrales de Dirección General del IMM 2022</t>
    </r>
    <r>
      <rPr>
        <b/>
        <sz val="11"/>
        <color theme="1"/>
        <rFont val="Arial"/>
        <family val="2"/>
      </rPr>
      <t xml:space="preserve">
NOMBRE DEL ÁREA QUE GENERA LA INFORMACIÓN:  </t>
    </r>
    <r>
      <rPr>
        <sz val="11"/>
        <color theme="1"/>
        <rFont val="Arial"/>
        <family val="2"/>
      </rPr>
      <t>Coordinación Administrativa y de Gestión de Recursos</t>
    </r>
    <r>
      <rPr>
        <b/>
        <sz val="11"/>
        <color theme="1"/>
        <rFont val="Arial"/>
        <family val="2"/>
      </rPr>
      <t xml:space="preserve">                   
PERIODICIDAD: </t>
    </r>
    <r>
      <rPr>
        <sz val="11"/>
        <color theme="1"/>
        <rFont val="Arial"/>
        <family val="2"/>
      </rPr>
      <t xml:space="preserve">Trimestral  </t>
    </r>
    <r>
      <rPr>
        <b/>
        <sz val="11"/>
        <color theme="1"/>
        <rFont val="Arial"/>
        <family val="2"/>
      </rPr>
      <t xml:space="preserve">       
LIGA DE LA PÁGINA DONDE SE ENCUENTRA LA INFORMACIÓN SI ES EL CASO O UBICACIÓN FÍSICA: </t>
    </r>
    <r>
      <rPr>
        <sz val="11"/>
        <color theme="1"/>
        <rFont val="Arial"/>
        <family val="2"/>
      </rPr>
      <t>Leffort IMM-SAGR-CMIR-2022, ubicado en las oficinas administrativas</t>
    </r>
  </si>
  <si>
    <t>2.15.1.1.1.3. Presentación de Informes de actividades.</t>
  </si>
  <si>
    <t>Este indicador permitirá conocer el número de  Informes de actividades realizadas por parte de la Dirección General.</t>
  </si>
  <si>
    <r>
      <rPr>
        <b/>
        <sz val="11"/>
        <color theme="1"/>
        <rFont val="Arial"/>
        <family val="2"/>
      </rPr>
      <t xml:space="preserve">PIAR: </t>
    </r>
    <r>
      <rPr>
        <sz val="11"/>
        <color theme="1"/>
        <rFont val="Arial"/>
        <family val="2"/>
      </rPr>
      <t>Porcentaje de  Informes de actividades Realizados.</t>
    </r>
  </si>
  <si>
    <r>
      <rPr>
        <b/>
        <sz val="11"/>
        <rFont val="Arial"/>
        <family val="2"/>
      </rPr>
      <t xml:space="preserve">PIAR= (TIAR/TIAP)X100
VARIABLE
PIAR: </t>
    </r>
    <r>
      <rPr>
        <sz val="11"/>
        <color rgb="FF000000"/>
        <rFont val="Arial"/>
        <family val="2"/>
      </rPr>
      <t xml:space="preserve">Porcentaje de  Informes de actividades Realizados.
</t>
    </r>
    <r>
      <rPr>
        <b/>
        <sz val="11"/>
        <rFont val="Arial"/>
        <family val="2"/>
      </rPr>
      <t>TIAR:</t>
    </r>
    <r>
      <rPr>
        <sz val="11"/>
        <color rgb="FF000000"/>
        <rFont val="Arial"/>
        <family val="2"/>
      </rPr>
      <t xml:space="preserve"> Total de  Informes de actividades Realizadas
</t>
    </r>
    <r>
      <rPr>
        <b/>
        <sz val="11"/>
        <rFont val="Arial"/>
        <family val="2"/>
      </rPr>
      <t>TIAP:</t>
    </r>
    <r>
      <rPr>
        <sz val="11"/>
        <color rgb="FF000000"/>
        <rFont val="Arial"/>
        <family val="2"/>
      </rPr>
      <t xml:space="preserve"> Total  Informes de actividades Programadas
</t>
    </r>
  </si>
  <si>
    <r>
      <rPr>
        <b/>
        <sz val="11"/>
        <color theme="1"/>
        <rFont val="Arial"/>
        <family val="2"/>
      </rPr>
      <t>PIACMEPBMPPG:</t>
    </r>
    <r>
      <rPr>
        <sz val="11"/>
        <color theme="1"/>
        <rFont val="Arial"/>
        <family val="2"/>
      </rPr>
      <t xml:space="preserve"> Porcentaje de informes administrativos  de cumplimiento de metas y ejercicio del presupuesto con base en la MIR y el PBR  con perspectiva de género.</t>
    </r>
  </si>
  <si>
    <t>Este indicador permitirá conocer el número  informes administrativos  de cumplimiento de metas y ejercicio del presupuesto con base en la MIR y el PBR  con perspectiva de género.</t>
  </si>
  <si>
    <r>
      <rPr>
        <b/>
        <sz val="11"/>
        <color theme="1"/>
        <rFont val="Arial"/>
        <family val="2"/>
      </rPr>
      <t xml:space="preserve">NOMBRE DEL DOCUMENTO:  </t>
    </r>
    <r>
      <rPr>
        <sz val="11"/>
        <color theme="1"/>
        <rFont val="Arial"/>
        <family val="2"/>
      </rPr>
      <t xml:space="preserve">
Concentrado de Informes trimestrales de las coordinaciones del IMM 2022
</t>
    </r>
    <r>
      <rPr>
        <b/>
        <sz val="11"/>
        <color theme="1"/>
        <rFont val="Arial"/>
        <family val="2"/>
      </rPr>
      <t>NOMBRE DEL ÁREA QUE GENERA LA INFORMACIÓN</t>
    </r>
    <r>
      <rPr>
        <sz val="11"/>
        <color theme="1"/>
        <rFont val="Arial"/>
        <family val="2"/>
      </rPr>
      <t xml:space="preserve">:  Coordinación Administrativa y de Gestión de Recursos                   
</t>
    </r>
    <r>
      <rPr>
        <b/>
        <sz val="11"/>
        <color theme="1"/>
        <rFont val="Arial"/>
        <family val="2"/>
      </rPr>
      <t>PERIODICIDAD:</t>
    </r>
    <r>
      <rPr>
        <sz val="11"/>
        <color theme="1"/>
        <rFont val="Arial"/>
        <family val="2"/>
      </rPr>
      <t xml:space="preserve"> Trimestral         
</t>
    </r>
    <r>
      <rPr>
        <b/>
        <sz val="11"/>
        <color theme="1"/>
        <rFont val="Arial"/>
        <family val="2"/>
      </rPr>
      <t>LIGA DE LA PÁGINA DONDE SE ENCUENTRA LA INFORMACIÓN SI ES EL CASO O UBICACIÓN FÍSICA:</t>
    </r>
    <r>
      <rPr>
        <sz val="11"/>
        <color theme="1"/>
        <rFont val="Arial"/>
        <family val="2"/>
      </rPr>
      <t xml:space="preserve"> Leffort IMM-SAGR-CMIR-2022, ubicado en las oficinas administrativas</t>
    </r>
  </si>
  <si>
    <t>2.10.1.1.2.1. Administración del sistema informático que permite el seguimiento del cumplimiento de metas y ejercicio del presupuesto con base en las Matrices de Indicadores para Resultados y el Presupuesto basado en resultados  con perspectiva de género</t>
  </si>
  <si>
    <t xml:space="preserve">
Coordinación Administrativa y de Gestión de Recursos
C. Miguel Angel Che Poot</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</si>
  <si>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</si>
  <si>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r>
      <rPr>
        <b/>
        <sz val="11"/>
        <color theme="1"/>
        <rFont val="Arial"/>
        <family val="2"/>
      </rPr>
      <t xml:space="preserve">PMECLTRIVDR: </t>
    </r>
    <r>
      <rPr>
        <sz val="11"/>
        <color theme="1"/>
        <rFont val="Arial"/>
        <family val="2"/>
      </rPr>
      <t>Porcentaje de mantenimientos de los equipos de cómputo, líneas telefónicas y la red informática de voz y datos realizado.</t>
    </r>
  </si>
  <si>
    <r>
      <rPr>
        <b/>
        <sz val="11"/>
        <rFont val="Arial"/>
        <family val="2"/>
      </rPr>
      <t xml:space="preserve">
PMECLTRIVDR= (NMECLTRIVDR/NMECLTRIVDP) X100
VARIABLES
PMECLTRIVDR: </t>
    </r>
    <r>
      <rPr>
        <sz val="11"/>
        <rFont val="Arial"/>
        <family val="2"/>
      </rPr>
      <t xml:space="preserve">Porcentaje de mantenimientos de los equipos de cómputo, líneas telefónicas y la red informática de voz y datos realizado.                                           
</t>
    </r>
    <r>
      <rPr>
        <b/>
        <sz val="11"/>
        <rFont val="Arial"/>
        <family val="2"/>
      </rPr>
      <t>NMECLTRIVDR:</t>
    </r>
    <r>
      <rPr>
        <sz val="11"/>
        <rFont val="Arial"/>
        <family val="2"/>
      </rPr>
      <t xml:space="preserve"> Número de mantenimientos de los equipos de cómputo, líneas telefónicas y la red informática de voz y datos realizado 
</t>
    </r>
    <r>
      <rPr>
        <b/>
        <sz val="11"/>
        <rFont val="Arial"/>
        <family val="2"/>
      </rPr>
      <t xml:space="preserve">NMECLTRIVDP:  </t>
    </r>
    <r>
      <rPr>
        <sz val="11"/>
        <rFont val="Arial"/>
        <family val="2"/>
      </rPr>
      <t xml:space="preserve">Número demantenimientos de los equipos de cómputo, líneas telefónicas y la red informática de voz y datos programado                     
</t>
    </r>
  </si>
  <si>
    <t>2.10.1.1.2.2.  Realización de mantenimiento de los equipos de cómputo, líneas telefónicas y la red informática de voz y datos.</t>
  </si>
  <si>
    <t>2.10.1.1.2.3. Implementación de un programa de sustitución de mobiliario, equipo de oficina y parque vehicular obsoleto.</t>
  </si>
  <si>
    <r>
      <rPr>
        <b/>
        <sz val="11"/>
        <color theme="1"/>
        <rFont val="Arial"/>
        <family val="2"/>
      </rPr>
      <t xml:space="preserve">PMEOPVOS: </t>
    </r>
    <r>
      <rPr>
        <sz val="11"/>
        <color theme="1"/>
        <rFont val="Arial"/>
        <family val="2"/>
      </rPr>
      <t>Porcentaje de  mobiliario, equipo de oficina y parque vehicular obsoleto sustituido.</t>
    </r>
  </si>
  <si>
    <t>Este indicador permitirá conocer el número de mobiliario, equipo de oficina y parque vehicular obsoleto sustituido.</t>
  </si>
  <si>
    <r>
      <rPr>
        <b/>
        <sz val="11"/>
        <rFont val="Arial"/>
        <family val="2"/>
      </rPr>
      <t xml:space="preserve">PMEOPVOS= (NMEOPVOS/NMEOPVOPS)X100
VARIABLES
PMEOPVOS: </t>
    </r>
    <r>
      <rPr>
        <sz val="11"/>
        <rFont val="Arial"/>
        <family val="2"/>
      </rPr>
      <t>Porcentaje de  mobiliario, equipo de oficina y parque vehicular obsoleto sustituido.</t>
    </r>
    <r>
      <rPr>
        <sz val="11"/>
        <color rgb="FF000000"/>
        <rFont val="Arial"/>
        <family val="2"/>
      </rPr>
      <t xml:space="preserve">
</t>
    </r>
    <r>
      <rPr>
        <b/>
        <sz val="11"/>
        <rFont val="Arial"/>
        <family val="2"/>
      </rPr>
      <t>NMEOPVOS=</t>
    </r>
    <r>
      <rPr>
        <sz val="11"/>
        <color rgb="FF000000"/>
        <rFont val="Arial"/>
        <family val="2"/>
      </rPr>
      <t xml:space="preserve"> Número de mobiliario, equipo de oficina y parque vehicular obsoleto sustituido.
</t>
    </r>
    <r>
      <rPr>
        <b/>
        <sz val="11"/>
        <rFont val="Arial"/>
        <family val="2"/>
      </rPr>
      <t>NMEOPVOPS=</t>
    </r>
    <r>
      <rPr>
        <sz val="11"/>
        <color rgb="FF000000"/>
        <rFont val="Arial"/>
        <family val="2"/>
      </rPr>
      <t xml:space="preserve"> Número de mobiliario, equipo de oficina y parque vehicular obsoleto programado para sustitución.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</si>
  <si>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</si>
  <si>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r>
      <rPr>
        <b/>
        <sz val="11"/>
        <color theme="1"/>
        <rFont val="Arial"/>
        <family val="2"/>
      </rPr>
      <t xml:space="preserve">NOMBRE DEL DOCUMENTO: </t>
    </r>
    <r>
      <rPr>
        <sz val="11"/>
        <color theme="1"/>
        <rFont val="Arial"/>
        <family val="2"/>
      </rPr>
      <t xml:space="preserve"> 
Informes trimestrales de las capacitaciones de la Coordinacion Institucional de Perspectiva de Género 2022, donde se especifica el número de mujeres atendidas.
</t>
    </r>
    <r>
      <rPr>
        <b/>
        <sz val="11"/>
        <color theme="1"/>
        <rFont val="Arial"/>
        <family val="2"/>
      </rPr>
      <t xml:space="preserve">NOMBRE DEL ÁREA QUE GENERA LA INFORMACIÓN:  </t>
    </r>
    <r>
      <rPr>
        <sz val="11"/>
        <color theme="1"/>
        <rFont val="Arial"/>
        <family val="2"/>
      </rPr>
      <t xml:space="preserve">    
Coordinacion Institucional de Perspectiva de Género               
</t>
    </r>
    <r>
      <rPr>
        <b/>
        <sz val="11"/>
        <color theme="1"/>
        <rFont val="Arial"/>
        <family val="2"/>
      </rPr>
      <t xml:space="preserve">
PERIODICIDAD:</t>
    </r>
    <r>
      <rPr>
        <sz val="11"/>
        <color theme="1"/>
        <rFont val="Arial"/>
        <family val="2"/>
      </rPr>
      <t xml:space="preserve"> 
Trimestral         
</t>
    </r>
    <r>
      <rPr>
        <b/>
        <sz val="11"/>
        <color theme="1"/>
        <rFont val="Arial"/>
        <family val="2"/>
      </rPr>
      <t xml:space="preserve">LIGA DE LA PÁGINA DONDE SE ENCUENTRA LA INFORMACIÓN SI ES EL CASO O UBICACIÓN FÍSICA: </t>
    </r>
    <r>
      <rPr>
        <sz val="11"/>
        <color theme="1"/>
        <rFont val="Arial"/>
        <family val="2"/>
      </rPr>
      <t xml:space="preserve">
Leffort  IMM-CIPG-CMIR-2022, ubicado en las oficinas administrativas</t>
    </r>
  </si>
  <si>
    <r>
      <rPr>
        <b/>
        <sz val="11"/>
        <color theme="1"/>
        <rFont val="Arial"/>
        <family val="2"/>
      </rPr>
      <t>PSSAVIF: (NSSAVIFR / NSSAVIFP) X 100
VARIABLES
PSSAVI</t>
    </r>
    <r>
      <rPr>
        <sz val="11"/>
        <color theme="1"/>
        <rFont val="Arial"/>
        <family val="2"/>
      </rPr>
      <t xml:space="preserve">F: Porcentaje de Servicios de Seguimiento y Acompañamiento a Víctimas indirectas de Feminicidios.
</t>
    </r>
    <r>
      <rPr>
        <b/>
        <sz val="11"/>
        <color theme="1"/>
        <rFont val="Arial"/>
        <family val="2"/>
      </rPr>
      <t>NSSAVIFR:</t>
    </r>
    <r>
      <rPr>
        <sz val="11"/>
        <color theme="1"/>
        <rFont val="Arial"/>
        <family val="2"/>
      </rPr>
      <t xml:space="preserve"> Número de Servicios de Seguimiento y Acompañamiento a Víctimas indirectas de Feminicidios realizados.
</t>
    </r>
    <r>
      <rPr>
        <b/>
        <sz val="11"/>
        <color theme="1"/>
        <rFont val="Arial"/>
        <family val="2"/>
      </rPr>
      <t>NSSAVIFP:</t>
    </r>
    <r>
      <rPr>
        <sz val="11"/>
        <color theme="1"/>
        <rFont val="Arial"/>
        <family val="2"/>
      </rPr>
      <t xml:space="preserve"> Número Servicios de Seguimiento y Acompañamiento a Víctimas indirectas de Feminicidios programados. 
</t>
    </r>
  </si>
  <si>
    <r>
      <rPr>
        <b/>
        <sz val="11"/>
        <color theme="1"/>
        <rFont val="Arial"/>
        <family val="2"/>
      </rPr>
      <t>Población Objetivo:</t>
    </r>
    <r>
      <rPr>
        <sz val="11"/>
        <color theme="1"/>
        <rFont val="Arial"/>
        <family val="2"/>
      </rPr>
      <t xml:space="preserve"> se establecen 24 Servicios de Seguimiento y Acompañamiento a Víctimas indirectas de Feminicidios.a  la población del Municipio de Benito Juárez, Quintana Roo, </t>
    </r>
  </si>
  <si>
    <t>Coordinadora Institucional de la Perspectiva de Género.
C. Vanessa Judith Ojeda Ramírez</t>
  </si>
  <si>
    <r>
      <rPr>
        <b/>
        <sz val="11"/>
        <color theme="1"/>
        <rFont val="Arial"/>
        <family val="2"/>
      </rPr>
      <t>PCDEIIN:</t>
    </r>
    <r>
      <rPr>
        <sz val="11"/>
        <color theme="1"/>
        <rFont val="Arial"/>
        <family val="2"/>
      </rPr>
      <t xml:space="preserve"> Porcentaje de Capacitaciones a Dependencias y Entidades con la información de la implementación de la  NOM 046-SSA2-2005.</t>
    </r>
  </si>
  <si>
    <t>Este indicador permitirá medir el número de Capacitaciones a Dependencias y Entidades con la información de la implementación de la  NOM 046-SSA2-2005.</t>
  </si>
  <si>
    <r>
      <rPr>
        <b/>
        <sz val="11"/>
        <color theme="1"/>
        <rFont val="Arial"/>
        <family val="2"/>
      </rPr>
      <t>PDEIN: (NCDEIINR/NCDEIINP) X 100
VARIABLES
PCDEIIN:</t>
    </r>
    <r>
      <rPr>
        <sz val="11"/>
        <color theme="1"/>
        <rFont val="Arial"/>
        <family val="2"/>
      </rPr>
      <t xml:space="preserve"> Porcentaje de Capacitaciones a Dependencias y Entidades con la información de la implementación de la  NOM 046-SSA2-2005
</t>
    </r>
    <r>
      <rPr>
        <b/>
        <sz val="11"/>
        <color theme="1"/>
        <rFont val="Arial"/>
        <family val="2"/>
      </rPr>
      <t>NCDEIINR:</t>
    </r>
    <r>
      <rPr>
        <sz val="11"/>
        <color theme="1"/>
        <rFont val="Arial"/>
        <family val="2"/>
      </rPr>
      <t xml:space="preserve"> Número de Capacitaciones a Dependencias y Entidades con la información de la implementación de la  NOM 046-SSA2-2005 Realizadas.
</t>
    </r>
    <r>
      <rPr>
        <b/>
        <sz val="11"/>
        <color theme="1"/>
        <rFont val="Arial"/>
        <family val="2"/>
      </rPr>
      <t>NCDEIINP:</t>
    </r>
    <r>
      <rPr>
        <sz val="11"/>
        <color theme="1"/>
        <rFont val="Arial"/>
        <family val="2"/>
      </rPr>
      <t xml:space="preserve"> Número de Capacitaciones a Dependencias y Entidades con la información de la implementación de la  NOM 046-SSA2-2005 Programadas.
</t>
    </r>
  </si>
  <si>
    <t>Este indicador permitirá medir la cantidad de publicaciones dirigidas promocionar a la población  diferentes tematicas que coadyuven en la prevención y atención de la violencia de género.</t>
  </si>
  <si>
    <r>
      <rPr>
        <b/>
        <sz val="11"/>
        <color theme="1"/>
        <rFont val="Arial"/>
        <family val="2"/>
      </rPr>
      <t>PPPPSDTCPAVGRS:</t>
    </r>
    <r>
      <rPr>
        <sz val="11"/>
        <color theme="1"/>
        <rFont val="Arial"/>
        <family val="2"/>
      </rPr>
      <t xml:space="preserve"> Porcentaje de publicaciones promocionales a la población  sobre diferentes tematicas que coadyuven en la prevención y atención de la violencia de género en redes sociales.</t>
    </r>
  </si>
  <si>
    <r>
      <rPr>
        <b/>
        <sz val="11"/>
        <color theme="1"/>
        <rFont val="Arial"/>
        <family val="2"/>
      </rPr>
      <t>MÉTODO DE CÁLCULO</t>
    </r>
    <r>
      <rPr>
        <sz val="11"/>
        <color theme="1"/>
        <rFont val="Arial"/>
        <family val="2"/>
      </rPr>
      <t xml:space="preserve">
</t>
    </r>
    <r>
      <rPr>
        <b/>
        <sz val="11"/>
        <color theme="1"/>
        <rFont val="Arial"/>
        <family val="2"/>
      </rPr>
      <t>PPPPSDTCPAVGRS= (NPPPSDTCPAVGRSR/NPPPSDTCPAVGRSP)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PPPPSDTCPAVGRS:</t>
    </r>
    <r>
      <rPr>
        <sz val="11"/>
        <color theme="1"/>
        <rFont val="Arial"/>
        <family val="2"/>
      </rPr>
      <t xml:space="preserve"> Porcentaje de publicaciones promocionales a la población  sobre diferentes tematicas que coadyuven en la prevención y atención de la violencia de género en redes sociales.
</t>
    </r>
    <r>
      <rPr>
        <b/>
        <sz val="11"/>
        <color theme="1"/>
        <rFont val="Arial"/>
        <family val="2"/>
      </rPr>
      <t xml:space="preserve">NPPPSDTCPAVGRSR: </t>
    </r>
    <r>
      <rPr>
        <sz val="11"/>
        <color theme="1"/>
        <rFont val="Arial"/>
        <family val="2"/>
      </rPr>
      <t xml:space="preserve">Número de  publicaciones promocionales a la población  sobre diferentes tematicas que coadyuven en la prevención y atención de la violencia de género en redes sociales realizadas
</t>
    </r>
    <r>
      <rPr>
        <b/>
        <sz val="11"/>
        <color theme="1"/>
        <rFont val="Arial"/>
        <family val="2"/>
      </rPr>
      <t xml:space="preserve">NPPPSDTCPAVGRSP: </t>
    </r>
    <r>
      <rPr>
        <sz val="11"/>
        <color theme="1"/>
        <rFont val="Arial"/>
        <family val="2"/>
      </rPr>
      <t>Número de publicaciones promocionales a la población  sobre diferentes tematicas que coadyuven en la prevención y atención de la violencia de género en redes sociales programadas</t>
    </r>
  </si>
  <si>
    <r>
      <rPr>
        <b/>
        <sz val="11"/>
        <rFont val="Arial"/>
        <family val="2"/>
      </rPr>
      <t>PCSPEPPSYSMVG:</t>
    </r>
    <r>
      <rPr>
        <sz val="11"/>
        <rFont val="Arial"/>
        <family val="2"/>
      </rPr>
      <t xml:space="preserve"> Porcentaje de capacitaciones  a servidores públicos sobre estrategias de prevención primaria, secundaria y terciaria , así como sensibilización en materia de violencia de género.</t>
    </r>
  </si>
  <si>
    <t>Este indicador permitirá medir el número de  capacitaciones  a servidores públicos sobre estrategias de prevención primaria, secundaria y terciaria , así como sensibilización en materia de violencia de género.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</si>
  <si>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</si>
  <si>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rPr>
        <b/>
        <sz val="11"/>
        <color theme="1"/>
        <rFont val="Arial"/>
        <family val="2"/>
      </rPr>
      <t xml:space="preserve">Población Objetivo: </t>
    </r>
    <r>
      <rPr>
        <sz val="11"/>
        <color theme="1"/>
        <rFont val="Arial"/>
        <family val="2"/>
      </rPr>
      <t xml:space="preserve">72 Capacitaciones a Dependencias y Entidades el Municipio de Benito Juárez, Quintana Roo, </t>
    </r>
  </si>
  <si>
    <t xml:space="preserve">2.10.1.1.3.5. Realización de  eventos  academicos dirigidos a estudiantes  en temas de: Feminismo, Perspectiva de Género, Violencia de Género y Cultura de Paz. </t>
  </si>
  <si>
    <t>Este indicador permitirá medir el número de eventos  academicos dirigidos a estudiantes  en temas de: Feminismo, Perspectiva de Género, Violencia de Género y Cultura de Paz realizados.</t>
  </si>
  <si>
    <r>
      <rPr>
        <b/>
        <sz val="11"/>
        <rFont val="Arial"/>
        <family val="2"/>
      </rPr>
      <t>PEADAETFPGVGCP</t>
    </r>
    <r>
      <rPr>
        <sz val="11"/>
        <rFont val="Arial"/>
        <family val="2"/>
      </rPr>
      <t xml:space="preserve">: Porcentaje de  eventos  academicos dirigidos a estudiantes  en temas de: Feminismo, Perspectiva de Género, Violencia de Género y Cultura de Paz. </t>
    </r>
  </si>
  <si>
    <r>
      <rPr>
        <b/>
        <sz val="11"/>
        <color theme="1"/>
        <rFont val="Arial"/>
        <family val="2"/>
      </rPr>
      <t>MÉTODO DE CÁLCULO
PEADAETFPGVGCP= (NEADAETFPGVGCPR/ NEADAETFPGVGCPP) X 100</t>
    </r>
    <r>
      <rPr>
        <sz val="11"/>
        <color theme="1"/>
        <rFont val="Arial"/>
        <family val="2"/>
      </rPr>
      <t xml:space="preserve">
</t>
    </r>
    <r>
      <rPr>
        <b/>
        <sz val="11"/>
        <color theme="1"/>
        <rFont val="Arial"/>
        <family val="2"/>
      </rPr>
      <t xml:space="preserve">VARIABLES
PEADAETFPGVGCP: </t>
    </r>
    <r>
      <rPr>
        <sz val="11"/>
        <color theme="1"/>
        <rFont val="Arial"/>
        <family val="2"/>
      </rPr>
      <t xml:space="preserve">Porcentaje de  eventos  academicos dirigidos a estudiantes  en temas de: Feminismo, Perspectiva de Género, Violencia de Género y Cultura de Paz. 
</t>
    </r>
    <r>
      <rPr>
        <b/>
        <sz val="11"/>
        <color theme="1"/>
        <rFont val="Arial"/>
        <family val="2"/>
      </rPr>
      <t xml:space="preserve">
NEADAETFPGVGCPR:</t>
    </r>
    <r>
      <rPr>
        <sz val="11"/>
        <color theme="1"/>
        <rFont val="Arial"/>
        <family val="2"/>
      </rPr>
      <t xml:space="preserve"> Número de  eventos  academicos dirigidos a estudiantes  en temas de: Feminismo, Perspectiva de Género, Violencia de Género y Cultura de Paz Realizados. 
</t>
    </r>
    <r>
      <rPr>
        <b/>
        <sz val="11"/>
        <color theme="1"/>
        <rFont val="Arial"/>
        <family val="2"/>
      </rPr>
      <t xml:space="preserve">NEADAETFPGVGCPP: </t>
    </r>
    <r>
      <rPr>
        <sz val="11"/>
        <color theme="1"/>
        <rFont val="Arial"/>
        <family val="2"/>
      </rPr>
      <t>Número de  eventos  academicos dirigidos a estudiantes  en temas de: Feminismo, Perspectiva de Género, Violencia de Género y Cultura de Paz Programados.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</si>
  <si>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</si>
  <si>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rFont val="Arial"/>
        <family val="2"/>
      </rPr>
      <t xml:space="preserve">Población Objetivo: </t>
    </r>
    <r>
      <rPr>
        <sz val="11"/>
        <rFont val="Arial"/>
        <family val="2"/>
      </rPr>
      <t xml:space="preserve">36  eventos  academicos dirigidos a estudiantes  del Muncipio  Benito Juárez, Quintana Roo,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</si>
  <si>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</si>
  <si>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</si>
  <si>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</si>
  <si>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Este indicador permitirá medir el número de atenciones en la Casa de Asistencia Temporal , contribuyendo a mejorar su integridad física, psicológica y jurídica.</t>
  </si>
  <si>
    <r>
      <rPr>
        <b/>
        <sz val="11"/>
        <color theme="1"/>
        <rFont val="Arial"/>
        <family val="2"/>
      </rPr>
      <t>PACAT</t>
    </r>
    <r>
      <rPr>
        <sz val="11"/>
        <color theme="1"/>
        <rFont val="Arial"/>
        <family val="2"/>
      </rPr>
      <t>: Porcentaje de atenciones en la Casa de Asistencia Temporal</t>
    </r>
  </si>
  <si>
    <r>
      <rPr>
        <b/>
        <sz val="11"/>
        <color theme="1"/>
        <rFont val="Arial"/>
        <family val="2"/>
      </rPr>
      <t>MÉTODO DE CÁLCULO
PACAT= (NACATR/NACATP) X 100
VARIABLES
PACAT</t>
    </r>
    <r>
      <rPr>
        <sz val="11"/>
        <color theme="1"/>
        <rFont val="Arial"/>
        <family val="2"/>
      </rPr>
      <t xml:space="preserve">: Porcentaje dede atenciones en la Casa de Asistencia Temporal
</t>
    </r>
    <r>
      <rPr>
        <b/>
        <sz val="11"/>
        <color theme="1"/>
        <rFont val="Arial"/>
        <family val="2"/>
      </rPr>
      <t>NACATR</t>
    </r>
    <r>
      <rPr>
        <sz val="11"/>
        <color theme="1"/>
        <rFont val="Arial"/>
        <family val="2"/>
      </rPr>
      <t xml:space="preserve">: Número de de atenciones en la Casa de Asistencia Temporal Realizadas.
</t>
    </r>
    <r>
      <rPr>
        <b/>
        <sz val="11"/>
        <color theme="1"/>
        <rFont val="Arial"/>
        <family val="2"/>
      </rPr>
      <t>NACATP:</t>
    </r>
    <r>
      <rPr>
        <sz val="11"/>
        <color theme="1"/>
        <rFont val="Arial"/>
        <family val="2"/>
      </rPr>
      <t xml:space="preserve"> Número de de atenciones en la Casa de Asistencia Temporal programadas.
</t>
    </r>
  </si>
  <si>
    <t xml:space="preserve">Este indicador medirá el número de Atenciones en Servicios Médicos </t>
  </si>
  <si>
    <r>
      <rPr>
        <b/>
        <sz val="11"/>
        <color theme="1"/>
        <rFont val="Arial"/>
        <family val="2"/>
      </rPr>
      <t>PASM:</t>
    </r>
    <r>
      <rPr>
        <sz val="11"/>
        <color theme="1"/>
        <rFont val="Arial"/>
        <family val="2"/>
      </rPr>
      <t xml:space="preserve"> Porcentaje de Atenciones en Servicios Médicos </t>
    </r>
  </si>
  <si>
    <r>
      <rPr>
        <b/>
        <sz val="11"/>
        <color theme="1"/>
        <rFont val="Arial"/>
        <family val="2"/>
      </rPr>
      <t>PASM= (NASR/NASP)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PASM: </t>
    </r>
    <r>
      <rPr>
        <sz val="11"/>
        <color theme="1"/>
        <rFont val="Arial"/>
        <family val="2"/>
      </rPr>
      <t xml:space="preserve">Porcentaje de Atenciones en Servicios Médicos </t>
    </r>
    <r>
      <rPr>
        <b/>
        <sz val="11"/>
        <color theme="1"/>
        <rFont val="Arial"/>
        <family val="2"/>
      </rPr>
      <t xml:space="preserve">
</t>
    </r>
    <r>
      <rPr>
        <sz val="11"/>
        <color theme="1"/>
        <rFont val="Arial"/>
        <family val="2"/>
      </rPr>
      <t xml:space="preserve">
</t>
    </r>
    <r>
      <rPr>
        <b/>
        <sz val="11"/>
        <color theme="1"/>
        <rFont val="Arial"/>
        <family val="2"/>
      </rPr>
      <t>NASR:</t>
    </r>
    <r>
      <rPr>
        <sz val="11"/>
        <color theme="1"/>
        <rFont val="Arial"/>
        <family val="2"/>
      </rPr>
      <t xml:space="preserve"> Número de Atenciones en Servicios Médicos Realizadas
</t>
    </r>
    <r>
      <rPr>
        <b/>
        <sz val="11"/>
        <color theme="1"/>
        <rFont val="Arial"/>
        <family val="2"/>
      </rPr>
      <t>NASMP:</t>
    </r>
    <r>
      <rPr>
        <sz val="11"/>
        <color theme="1"/>
        <rFont val="Arial"/>
        <family val="2"/>
      </rPr>
      <t xml:space="preserve"> Número deAtenciones en Servicios Médicos  programadas.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</si>
  <si>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</si>
  <si>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r>
      <t xml:space="preserve">NOMBRE DEL DOCUMENTO:  
</t>
    </r>
    <r>
      <rPr>
        <sz val="11"/>
        <color theme="1"/>
        <rFont val="Arial"/>
        <family val="2"/>
      </rPr>
      <t>Informes trimestrales de la Unidad de Atención Psicológica 2022, donde se reporta el número de mujeres atedidas.</t>
    </r>
    <r>
      <rPr>
        <b/>
        <sz val="11"/>
        <color theme="1"/>
        <rFont val="Arial"/>
        <family val="2"/>
      </rPr>
      <t xml:space="preserve">
NOMBRE DEL ÁREA QUE GENERA LA INFORMACIÓN:      
</t>
    </r>
    <r>
      <rPr>
        <sz val="11"/>
        <color theme="1"/>
        <rFont val="Arial"/>
        <family val="2"/>
      </rPr>
      <t xml:space="preserve">Unidad de Atención Psicológica       </t>
    </r>
    <r>
      <rPr>
        <b/>
        <sz val="11"/>
        <color theme="1"/>
        <rFont val="Arial"/>
        <family val="2"/>
      </rPr>
      <t xml:space="preserve">     
PERIODICIDAD: 
</t>
    </r>
    <r>
      <rPr>
        <sz val="11"/>
        <color theme="1"/>
        <rFont val="Arial"/>
        <family val="2"/>
      </rPr>
      <t xml:space="preserve">Trimestral         
</t>
    </r>
    <r>
      <rPr>
        <b/>
        <sz val="11"/>
        <color theme="1"/>
        <rFont val="Arial"/>
        <family val="2"/>
      </rPr>
      <t xml:space="preserve">
LIGA DE LA PÁGINA DONDE SE ENCUENTRA LA INFORMACIÓN SI ES EL CASO O UBICACIÓN FÍSICA: 
</t>
    </r>
    <r>
      <rPr>
        <sz val="11"/>
        <color theme="1"/>
        <rFont val="Arial"/>
        <family val="2"/>
      </rPr>
      <t>Leffort  IMM-UAP-CMIR-2022 , ubicado en las oficinas administrativas</t>
    </r>
  </si>
  <si>
    <r>
      <rPr>
        <b/>
        <sz val="11"/>
        <color theme="1"/>
        <rFont val="Arial"/>
        <family val="2"/>
      </rPr>
      <t>PAMANSM:</t>
    </r>
    <r>
      <rPr>
        <sz val="11"/>
        <color theme="1"/>
        <rFont val="Arial"/>
        <family val="2"/>
      </rPr>
      <t xml:space="preserve"> Porcentaje de Atenciones a Mujeres Adolescentes y niñas  en Servicios Médicos </t>
    </r>
  </si>
  <si>
    <t xml:space="preserve">Este indicador medirá el número de Atenciones a Mujeres Adolescentes y niñas  en Servicios Médicos </t>
  </si>
  <si>
    <r>
      <rPr>
        <b/>
        <sz val="11"/>
        <color theme="1"/>
        <rFont val="Arial"/>
        <family val="2"/>
      </rPr>
      <t xml:space="preserve">PMANASM: (NMANASM/NMANSMP) X 100
VARIABLES
PAMANSM: </t>
    </r>
    <r>
      <rPr>
        <sz val="11"/>
        <color theme="1"/>
        <rFont val="Arial"/>
        <family val="2"/>
      </rPr>
      <t xml:space="preserve">Porcentaje de Atenciones a Mujeres Adolescentes y niñas  en Servicios Médicos .
</t>
    </r>
    <r>
      <rPr>
        <b/>
        <sz val="11"/>
        <color theme="1"/>
        <rFont val="Arial"/>
        <family val="2"/>
      </rPr>
      <t xml:space="preserve">
NAMANSMR: </t>
    </r>
    <r>
      <rPr>
        <sz val="11"/>
        <color theme="1"/>
        <rFont val="Arial"/>
        <family val="2"/>
      </rPr>
      <t>Número de Atenciones a Mujeres Adolescentes y niñas  en Servicios Médicos Realizados</t>
    </r>
    <r>
      <rPr>
        <b/>
        <sz val="11"/>
        <color theme="1"/>
        <rFont val="Arial"/>
        <family val="2"/>
      </rPr>
      <t xml:space="preserve">
NAMANSMP: </t>
    </r>
    <r>
      <rPr>
        <sz val="11"/>
        <color theme="1"/>
        <rFont val="Arial"/>
        <family val="2"/>
      </rPr>
      <t>Número de Atenciones a Mujeres Adolescentes y niñas  en Servicios Médicos Programados</t>
    </r>
    <r>
      <rPr>
        <b/>
        <sz val="11"/>
        <color theme="1"/>
        <rFont val="Arial"/>
        <family val="2"/>
      </rPr>
      <t xml:space="preserve">
</t>
    </r>
    <r>
      <rPr>
        <sz val="11"/>
        <color theme="1"/>
        <rFont val="Arial"/>
        <family val="2"/>
      </rPr>
      <t xml:space="preserve">
</t>
    </r>
  </si>
  <si>
    <t>Titular de la Unidad de Atención Psicológica.
Psic. Ingrid Mariana Cauich Ruiz</t>
  </si>
  <si>
    <t>Población Objetivo: 1,272 Mujeres Adolescentes y Niñas del Muncipio atendidas</t>
  </si>
  <si>
    <r>
      <rPr>
        <b/>
        <sz val="11"/>
        <color theme="1"/>
        <rFont val="Arial"/>
        <family val="2"/>
      </rPr>
      <t>PAMSICOTP:</t>
    </r>
    <r>
      <rPr>
        <sz val="11"/>
        <color theme="1"/>
        <rFont val="Arial"/>
        <family val="2"/>
      </rPr>
      <t xml:space="preserve"> Porcentaje de Atenciones a  mujeres en servicios de intervención en crisis, orientación, terapia psicológica </t>
    </r>
  </si>
  <si>
    <r>
      <rPr>
        <b/>
        <sz val="11"/>
        <color theme="1"/>
        <rFont val="Arial"/>
        <family val="2"/>
      </rPr>
      <t>PAMSICOTP= (NAMSICOTPR/NAMSICOTPP)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PAMSICOTP: </t>
    </r>
    <r>
      <rPr>
        <sz val="11"/>
        <color theme="1"/>
        <rFont val="Arial"/>
        <family val="2"/>
      </rPr>
      <t xml:space="preserve">Porcentaje de Atenciones a  mujeres en servicios de intervención en crisis, orientación, terapia psicológica 
</t>
    </r>
    <r>
      <rPr>
        <b/>
        <sz val="11"/>
        <color theme="1"/>
        <rFont val="Arial"/>
        <family val="2"/>
      </rPr>
      <t>NAMSICOTPR:</t>
    </r>
    <r>
      <rPr>
        <sz val="11"/>
        <color theme="1"/>
        <rFont val="Arial"/>
        <family val="2"/>
      </rPr>
      <t xml:space="preserve"> Número de Atenciones a  mujeres en servicios de intervención en crisis, orientación, terapia psicológica  realizadas. 
</t>
    </r>
    <r>
      <rPr>
        <b/>
        <sz val="11"/>
        <color theme="1"/>
        <rFont val="Arial"/>
        <family val="2"/>
      </rPr>
      <t>NAMSICOTPP:</t>
    </r>
    <r>
      <rPr>
        <sz val="11"/>
        <color theme="1"/>
        <rFont val="Arial"/>
        <family val="2"/>
      </rPr>
      <t xml:space="preserve"> Número de Atenciones a  mujeres en servicios de intervención en crisis, orientación, terapia psicológica programadas
</t>
    </r>
  </si>
  <si>
    <r>
      <rPr>
        <b/>
        <sz val="11"/>
        <color theme="1"/>
        <rFont val="Arial"/>
        <family val="2"/>
      </rPr>
      <t>PAMANASIOTP:</t>
    </r>
    <r>
      <rPr>
        <sz val="11"/>
        <color theme="1"/>
        <rFont val="Arial"/>
        <family val="2"/>
      </rPr>
      <t xml:space="preserve"> Porcentaje de Atenciones a mujeres adolescentes y niñas atendidas en servicios de intervención en crisis, orientación, terapia psicológica</t>
    </r>
  </si>
  <si>
    <r>
      <rPr>
        <b/>
        <sz val="11"/>
        <color theme="1"/>
        <rFont val="Arial"/>
        <family val="2"/>
      </rPr>
      <t>PAMANASIOTP= (NAMANASIOTPR/NAMANASIOTPP)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PAMANASIOTP: </t>
    </r>
    <r>
      <rPr>
        <sz val="11"/>
        <color theme="1"/>
        <rFont val="Arial"/>
        <family val="2"/>
      </rPr>
      <t>Porcentaje de Atenciones a mujeres adolescentes y niñas atendidas en servicios de intervención en crisis,</t>
    </r>
    <r>
      <rPr>
        <b/>
        <sz val="11"/>
        <color theme="1"/>
        <rFont val="Arial"/>
        <family val="2"/>
      </rPr>
      <t xml:space="preserve"> </t>
    </r>
    <r>
      <rPr>
        <sz val="11"/>
        <color theme="1"/>
        <rFont val="Arial"/>
        <family val="2"/>
      </rPr>
      <t xml:space="preserve">orientación, terapia psicológica
</t>
    </r>
    <r>
      <rPr>
        <b/>
        <sz val="11"/>
        <color theme="1"/>
        <rFont val="Arial"/>
        <family val="2"/>
      </rPr>
      <t>NAMANASIOTPR:</t>
    </r>
    <r>
      <rPr>
        <sz val="11"/>
        <color theme="1"/>
        <rFont val="Arial"/>
        <family val="2"/>
      </rPr>
      <t xml:space="preserve"> Número de Atenciones a mujeres adolescentes y niñas atendidas en servicios de intervención en crisis, orientación, terapia psicológica Realizadas 
</t>
    </r>
    <r>
      <rPr>
        <b/>
        <sz val="11"/>
        <color theme="1"/>
        <rFont val="Arial"/>
        <family val="2"/>
      </rPr>
      <t>NAMANASIOTPP:</t>
    </r>
    <r>
      <rPr>
        <sz val="11"/>
        <color theme="1"/>
        <rFont val="Arial"/>
        <family val="2"/>
      </rPr>
      <t xml:space="preserve"> Número deAtenciones a mujeres adolescentes y niñas atendidas en servicios de intervención en crisis, orientación, terapia psicológica programadas
</t>
    </r>
  </si>
  <si>
    <t>Este indicador medirá el número de  Capacitaciones a Mujeres, Mujeres Adolescentes y Niñas  para fomentar la autonomía y empoderamiento.</t>
  </si>
  <si>
    <r>
      <rPr>
        <b/>
        <sz val="11"/>
        <color theme="1"/>
        <rFont val="Arial"/>
        <family val="2"/>
      </rPr>
      <t>PCMANPFAE:</t>
    </r>
    <r>
      <rPr>
        <sz val="11"/>
        <color theme="1"/>
        <rFont val="Arial"/>
        <family val="2"/>
      </rPr>
      <t xml:space="preserve"> Porcentaje de Capacitaciones a Mujeres, Mujeres Adolescentes y Niñas  para fomentar la autonomía y empoderamiento.</t>
    </r>
  </si>
  <si>
    <r>
      <rPr>
        <b/>
        <sz val="11"/>
        <color theme="1"/>
        <rFont val="Arial"/>
        <family val="2"/>
      </rPr>
      <t>PCMMANPFAE= (NCMMANPFAER / NCMMANPFAEP)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PCMMANPFAE:</t>
    </r>
    <r>
      <rPr>
        <sz val="11"/>
        <color theme="1"/>
        <rFont val="Arial"/>
        <family val="2"/>
      </rPr>
      <t xml:space="preserve"> Porcentaje de Capacitaciones a Mujeres, Mujeres Adolescentes y Niñas  para fomentar la autonomía y empoderamiento.
</t>
    </r>
    <r>
      <rPr>
        <b/>
        <sz val="11"/>
        <color theme="1"/>
        <rFont val="Arial"/>
        <family val="2"/>
      </rPr>
      <t>NCMMANPFAER:</t>
    </r>
    <r>
      <rPr>
        <sz val="11"/>
        <color theme="1"/>
        <rFont val="Arial"/>
        <family val="2"/>
      </rPr>
      <t xml:space="preserve"> Número de  Capacitaciones a Mujeres, Mujeres Adolescentes y Niñas  para fomentar la autonomía y empoderamiento realizadas
</t>
    </r>
    <r>
      <rPr>
        <b/>
        <sz val="11"/>
        <color theme="1"/>
        <rFont val="Arial"/>
        <family val="2"/>
      </rPr>
      <t>NCMMANPFAEP:</t>
    </r>
    <r>
      <rPr>
        <sz val="11"/>
        <color theme="1"/>
        <rFont val="Arial"/>
        <family val="2"/>
      </rPr>
      <t xml:space="preserve"> Número de  Capacitaciones a Mujeres, Mujeres Adolescentes y Niñas  para fomentar la autonomía y empoderamiento Programadas.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</si>
  <si>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</si>
  <si>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rPr>
        <b/>
        <sz val="11"/>
        <color theme="1"/>
        <rFont val="Arial"/>
        <family val="2"/>
      </rPr>
      <t>PCMDGOSC:</t>
    </r>
    <r>
      <rPr>
        <sz val="11"/>
        <color theme="1"/>
        <rFont val="Arial"/>
        <family val="2"/>
      </rPr>
      <t xml:space="preserve"> Porcentaje de canalizaciones de mujeres a dependencias gubernamentales y/u organizaciones de la sociedad civil.</t>
    </r>
  </si>
  <si>
    <t>Este indicador medirá el número de canalizaciones de mujeres a dependencias gubernamentales y/u organizaciones de la sociedad civil.</t>
  </si>
  <si>
    <r>
      <rPr>
        <b/>
        <sz val="11"/>
        <color theme="1"/>
        <rFont val="Arial"/>
        <family val="2"/>
      </rPr>
      <t>PCMDGOSC= (NCMDGOSCR / NCMDGOSCP)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PCMDGOSC: </t>
    </r>
    <r>
      <rPr>
        <sz val="11"/>
        <color theme="1"/>
        <rFont val="Arial"/>
        <family val="2"/>
      </rPr>
      <t xml:space="preserve">Porcentaje de canalizaciones de mujeres a dependencias gubernamentales y/u organizaciones de la sociedad civil.
</t>
    </r>
    <r>
      <rPr>
        <b/>
        <sz val="11"/>
        <color theme="1"/>
        <rFont val="Arial"/>
        <family val="2"/>
      </rPr>
      <t>NCMDGOSCR:</t>
    </r>
    <r>
      <rPr>
        <sz val="11"/>
        <color theme="1"/>
        <rFont val="Arial"/>
        <family val="2"/>
      </rPr>
      <t xml:space="preserve"> Número decanalizaciones de mujeres a dependencias gubernamentales y/u organizaciones de la sociedad civil realizadas.
</t>
    </r>
    <r>
      <rPr>
        <b/>
        <sz val="11"/>
        <color theme="1"/>
        <rFont val="Arial"/>
        <family val="2"/>
      </rPr>
      <t>NCMDGOSCP:</t>
    </r>
    <r>
      <rPr>
        <sz val="11"/>
        <color theme="1"/>
        <rFont val="Arial"/>
        <family val="2"/>
      </rPr>
      <t xml:space="preserve"> Número de canalizaciones de mujeres a dependencias gubernamentales y/u organizaciones de la sociedad civil programadas.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</si>
  <si>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</si>
  <si>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</si>
  <si>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 xml:space="preserve">Población Objetivo: 144 canalizaciones de mujeres a dependencias gubernamentales y/u organizaciones de la sociedad civil del Muncipio </t>
  </si>
  <si>
    <r>
      <rPr>
        <b/>
        <sz val="11"/>
        <color theme="1"/>
        <rFont val="Arial"/>
        <family val="2"/>
      </rPr>
      <t>PSMAOJ:</t>
    </r>
    <r>
      <rPr>
        <sz val="11"/>
        <color theme="1"/>
        <rFont val="Arial"/>
        <family val="2"/>
      </rPr>
      <t xml:space="preserve"> Porcentaje de  Servicios a mujeres  de asesoramiento y orientación Jurídica.</t>
    </r>
  </si>
  <si>
    <r>
      <rPr>
        <b/>
        <sz val="11"/>
        <color theme="1"/>
        <rFont val="Arial"/>
        <family val="2"/>
      </rPr>
      <t>PSMAOJ= (NSMAOJR / NSMAOJP)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PSMAOJ: </t>
    </r>
    <r>
      <rPr>
        <sz val="11"/>
        <color theme="1"/>
        <rFont val="Arial"/>
        <family val="2"/>
      </rPr>
      <t xml:space="preserve">Porcentaje de  Servicios a mujeres  de asesoramiento y orientación Jurídica.
</t>
    </r>
    <r>
      <rPr>
        <b/>
        <sz val="11"/>
        <color theme="1"/>
        <rFont val="Arial"/>
        <family val="2"/>
      </rPr>
      <t>NSMAOJR:</t>
    </r>
    <r>
      <rPr>
        <sz val="11"/>
        <color theme="1"/>
        <rFont val="Arial"/>
        <family val="2"/>
      </rPr>
      <t xml:space="preserve"> Número de Servicios a mujeres  de asesoramiento y orientación Jurídica Realizados
</t>
    </r>
    <r>
      <rPr>
        <b/>
        <sz val="11"/>
        <color theme="1"/>
        <rFont val="Arial"/>
        <family val="2"/>
      </rPr>
      <t>NSMAOJP:</t>
    </r>
    <r>
      <rPr>
        <sz val="11"/>
        <color theme="1"/>
        <rFont val="Arial"/>
        <family val="2"/>
      </rPr>
      <t xml:space="preserve"> Número de Servicios a mujeres  de asesoramiento y orientación Jurídica Programados.
</t>
    </r>
  </si>
  <si>
    <t>Este indicador medirá el número de Servicios a mujeres  de asesoramiento y orientación Jurídica.</t>
  </si>
  <si>
    <t xml:space="preserve">            
Coordinación de Asistencia y Apoyo Jurídico. 
Lic. Norma Ines Yam Gamboa.               </t>
  </si>
  <si>
    <t xml:space="preserve">            
Coordinación de Asistencia y Apoyo Jurídico. 
Lic. Norma Ines Yam Gamboa.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</si>
  <si>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</si>
  <si>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Unidad de Capacitación y Actividades Productivas
MAIT Gerardo Flores Marcelo</t>
  </si>
  <si>
    <r>
      <t xml:space="preserve">NOMBRE DEL DOCUMENTO:  
</t>
    </r>
    <r>
      <rPr>
        <sz val="11"/>
        <color theme="1"/>
        <rFont val="Arial"/>
        <family val="2"/>
      </rPr>
      <t>Concentrado de Informes trimestrales de la Unidad de Asistencia y Apoyo Jurídico del IMM 2022, donde se identifica al total de mujeres atendidas con asesorías jurídicas.</t>
    </r>
    <r>
      <rPr>
        <b/>
        <sz val="11"/>
        <color theme="1"/>
        <rFont val="Arial"/>
        <family val="2"/>
      </rPr>
      <t xml:space="preserve">
NOMBRE DEL ÁREA QUE GENERA LA INFORMACIÓN:                       
</t>
    </r>
    <r>
      <rPr>
        <sz val="11"/>
        <color theme="1"/>
        <rFont val="Arial"/>
        <family val="2"/>
      </rPr>
      <t>Unidad de Asistencia y Apoyo Jurídico</t>
    </r>
    <r>
      <rPr>
        <b/>
        <sz val="11"/>
        <color theme="1"/>
        <rFont val="Arial"/>
        <family val="2"/>
      </rPr>
      <t xml:space="preserve">
PERIODICIDAD: </t>
    </r>
    <r>
      <rPr>
        <sz val="11"/>
        <color theme="1"/>
        <rFont val="Arial"/>
        <family val="2"/>
      </rPr>
      <t xml:space="preserve">Trimestral     </t>
    </r>
    <r>
      <rPr>
        <b/>
        <sz val="11"/>
        <color theme="1"/>
        <rFont val="Arial"/>
        <family val="2"/>
      </rPr>
      <t xml:space="preserve">    
LIGA DE LA PÁGINA DONDE SE ENCUENTRA LA INFORMACIÓN SI ES EL CASO O UBICACIÓN FÍSICA:</t>
    </r>
    <r>
      <rPr>
        <sz val="11"/>
        <color theme="1"/>
        <rFont val="Arial"/>
        <family val="2"/>
      </rPr>
      <t xml:space="preserve"> 
Leffort  IMM-UAAJ-CMIR-2022, ubicado en las oficinas administrativas</t>
    </r>
  </si>
  <si>
    <r>
      <t xml:space="preserve">NOMBRE DEL DOCUMENTO:  
</t>
    </r>
    <r>
      <rPr>
        <sz val="11"/>
        <color theme="1"/>
        <rFont val="Arial"/>
        <family val="2"/>
      </rPr>
      <t>Informes trimestrales de los talleres de Capacitación de la Unidad de Capacitación y Actividades Productivas 2022, donde se reporta el número de mujeres capacitadas</t>
    </r>
    <r>
      <rPr>
        <b/>
        <sz val="11"/>
        <color theme="1"/>
        <rFont val="Arial"/>
        <family val="2"/>
      </rPr>
      <t xml:space="preserve">
NOMBRE DEL ÁREA QUE GENERA LA INFORMACIÓN:      
Unidad de Capacitación y Actividades Productivas
PERIODICIDAD:</t>
    </r>
    <r>
      <rPr>
        <sz val="11"/>
        <color theme="1"/>
        <rFont val="Arial"/>
        <family val="2"/>
      </rPr>
      <t xml:space="preserve"> 
Trimestral      </t>
    </r>
    <r>
      <rPr>
        <b/>
        <sz val="11"/>
        <color theme="1"/>
        <rFont val="Arial"/>
        <family val="2"/>
      </rPr>
      <t xml:space="preserve">   
LIGA DE LA PÁGINA DONDE SE ENCUENTRA LA INFORMACIÓN SI ES EL CASO O UBICACIÓN FÍSICA:</t>
    </r>
    <r>
      <rPr>
        <sz val="11"/>
        <color theme="1"/>
        <rFont val="Arial"/>
        <family val="2"/>
      </rPr>
      <t xml:space="preserve"> 
Leffort  IMM-UCAP-CMIR-2022, ubicado en las oficinas administrativas</t>
    </r>
  </si>
  <si>
    <r>
      <rPr>
        <b/>
        <sz val="11"/>
        <color theme="1"/>
        <rFont val="Arial"/>
        <family val="2"/>
      </rPr>
      <t>PCMIBA:</t>
    </r>
    <r>
      <rPr>
        <sz val="11"/>
        <color theme="1"/>
        <rFont val="Arial"/>
        <family val="2"/>
      </rPr>
      <t xml:space="preserve"> Porcentaje de  canalizaciones de mujeres a instituciones con beneficios académicos</t>
    </r>
  </si>
  <si>
    <r>
      <rPr>
        <b/>
        <sz val="11"/>
        <color theme="1"/>
        <rFont val="Arial"/>
        <family val="2"/>
      </rPr>
      <t xml:space="preserve">MÉTODO DE CÁLCULO
PCMIBA= ( NCMIBAA/NCMIBAE) X 100
VARIABLES
PCMIBA: </t>
    </r>
    <r>
      <rPr>
        <sz val="11"/>
        <color theme="1"/>
        <rFont val="Arial"/>
        <family val="2"/>
      </rPr>
      <t xml:space="preserve">Porcentaje de  canalizaciones de mujeres a instituciones con beneficios académicos
</t>
    </r>
    <r>
      <rPr>
        <b/>
        <sz val="11"/>
        <color theme="1"/>
        <rFont val="Arial"/>
        <family val="2"/>
      </rPr>
      <t xml:space="preserve">NCMIBAA: </t>
    </r>
    <r>
      <rPr>
        <sz val="11"/>
        <color theme="1"/>
        <rFont val="Arial"/>
        <family val="2"/>
      </rPr>
      <t xml:space="preserve">Número de canalizaciones de mujeres a instituciones con beneficios académicos Atendidas
</t>
    </r>
    <r>
      <rPr>
        <b/>
        <sz val="11"/>
        <color theme="1"/>
        <rFont val="Arial"/>
        <family val="2"/>
      </rPr>
      <t xml:space="preserve">NCMIBAE: </t>
    </r>
    <r>
      <rPr>
        <sz val="11"/>
        <color theme="1"/>
        <rFont val="Arial"/>
        <family val="2"/>
      </rPr>
      <t>Número de canalizaciones de mujeres a instituciones con beneficios académicos  Estimadas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</si>
  <si>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</si>
  <si>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r>
      <rPr>
        <b/>
        <sz val="11"/>
        <color theme="1"/>
        <rFont val="Arial"/>
        <family val="2"/>
      </rPr>
      <t>PTBEM:</t>
    </r>
    <r>
      <rPr>
        <sz val="11"/>
        <color theme="1"/>
        <rFont val="Arial"/>
        <family val="2"/>
      </rPr>
      <t xml:space="preserve"> Porcentaje de Tarjeta BIMM entregadas a mujeres.</t>
    </r>
  </si>
  <si>
    <t>Medira la cantidad de tarjeta BIMM entregadas a mujeres</t>
  </si>
  <si>
    <r>
      <rPr>
        <b/>
        <sz val="11"/>
        <color theme="1"/>
        <rFont val="Arial"/>
        <family val="2"/>
      </rPr>
      <t xml:space="preserve">MÉTODO DE CÁLCULO
PMBETB= ( NMB/NMBE) X 100
VARIABLES
PTBEM: </t>
    </r>
    <r>
      <rPr>
        <sz val="11"/>
        <color theme="1"/>
        <rFont val="Arial"/>
        <family val="2"/>
      </rPr>
      <t>Porcentaje de Tarjeta BIMM entregadas a mujeres</t>
    </r>
    <r>
      <rPr>
        <b/>
        <sz val="11"/>
        <color theme="1"/>
        <rFont val="Arial"/>
        <family val="2"/>
      </rPr>
      <t xml:space="preserve">
</t>
    </r>
    <r>
      <rPr>
        <sz val="11"/>
        <color theme="1"/>
        <rFont val="Arial"/>
        <family val="2"/>
      </rPr>
      <t xml:space="preserve">
</t>
    </r>
    <r>
      <rPr>
        <b/>
        <sz val="11"/>
        <color theme="1"/>
        <rFont val="Arial"/>
        <family val="2"/>
      </rPr>
      <t xml:space="preserve">NTBEMR: </t>
    </r>
    <r>
      <rPr>
        <sz val="11"/>
        <color theme="1"/>
        <rFont val="Arial"/>
        <family val="2"/>
      </rPr>
      <t xml:space="preserve">Número de tarjeta BIMM entregadas a mujeres realizadas
</t>
    </r>
    <r>
      <rPr>
        <b/>
        <sz val="11"/>
        <color theme="1"/>
        <rFont val="Arial"/>
        <family val="2"/>
      </rPr>
      <t xml:space="preserve">NTBEMP: </t>
    </r>
    <r>
      <rPr>
        <sz val="11"/>
        <color theme="1"/>
        <rFont val="Arial"/>
        <family val="2"/>
      </rPr>
      <t>Número de tarjeta BIMM entregadas a mujeres programadas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</si>
  <si>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</si>
  <si>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r>
      <rPr>
        <b/>
        <sz val="11"/>
        <color theme="1"/>
        <rFont val="Arial"/>
        <family val="2"/>
      </rPr>
      <t>PEUBPR:</t>
    </r>
    <r>
      <rPr>
        <sz val="11"/>
        <color theme="1"/>
        <rFont val="Arial"/>
        <family val="2"/>
      </rPr>
      <t xml:space="preserve"> Porcentaje de eventos  “Un Billón de Pie” realizados</t>
    </r>
  </si>
  <si>
    <r>
      <rPr>
        <b/>
        <sz val="11"/>
        <color theme="1"/>
        <rFont val="Arial"/>
        <family val="2"/>
      </rPr>
      <t>MÉTODO DE CÁLCULO
PEUBPR= ( NMP/NMPE)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PEUBPR: </t>
    </r>
    <r>
      <rPr>
        <sz val="11"/>
        <color theme="1"/>
        <rFont val="Arial"/>
        <family val="2"/>
      </rPr>
      <t xml:space="preserve">Porcentaje de eventos  “Un Billón de Pie” realizados
</t>
    </r>
    <r>
      <rPr>
        <b/>
        <sz val="11"/>
        <color theme="1"/>
        <rFont val="Arial"/>
        <family val="2"/>
      </rPr>
      <t>NEUBPR</t>
    </r>
    <r>
      <rPr>
        <sz val="11"/>
        <color theme="1"/>
        <rFont val="Arial"/>
        <family val="2"/>
      </rPr>
      <t xml:space="preserve">: Número de  eventos  “Un Billón de Pie” realizados
</t>
    </r>
    <r>
      <rPr>
        <b/>
        <sz val="11"/>
        <color theme="1"/>
        <rFont val="Arial"/>
        <family val="2"/>
      </rPr>
      <t>NEUBPP</t>
    </r>
    <r>
      <rPr>
        <sz val="11"/>
        <color theme="1"/>
        <rFont val="Arial"/>
        <family val="2"/>
      </rPr>
      <t>: Número de  eventos  “Un Billón de Pie” Programados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</si>
  <si>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</si>
  <si>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t>2.10.1.1.7.1 Supervisión del mantenimiento a la infraestructura  del Instituto Municipal de la Mujer, que se 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</si>
  <si>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</si>
  <si>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r>
      <rPr>
        <b/>
        <sz val="11"/>
        <color theme="1"/>
        <rFont val="Arial"/>
        <family val="2"/>
      </rPr>
      <t xml:space="preserve">NOMBRE DEL DOCUMENTO:  </t>
    </r>
    <r>
      <rPr>
        <sz val="11"/>
        <color theme="1"/>
        <rFont val="Arial"/>
        <family val="2"/>
      </rPr>
      <t xml:space="preserve">
Informes trimestrales de la Coordinación de Mantenimiento a la Infraestructura e Instalaciones 2022, donde se reporta el número de mantenimientos</t>
    </r>
    <r>
      <rPr>
        <b/>
        <sz val="11"/>
        <color theme="1"/>
        <rFont val="Arial"/>
        <family val="2"/>
      </rPr>
      <t xml:space="preserve">
NOMBRE DEL ÁREA QUE GENERA LA INFORMACIÓN:      
</t>
    </r>
    <r>
      <rPr>
        <sz val="11"/>
        <color theme="1"/>
        <rFont val="Arial"/>
        <family val="2"/>
      </rPr>
      <t>Coordinación de Mantenimiento a la Infraestructura e Instalaciones</t>
    </r>
    <r>
      <rPr>
        <b/>
        <sz val="11"/>
        <color theme="1"/>
        <rFont val="Arial"/>
        <family val="2"/>
      </rPr>
      <t xml:space="preserve">
PERIODICIDAD:</t>
    </r>
    <r>
      <rPr>
        <sz val="11"/>
        <color theme="1"/>
        <rFont val="Arial"/>
        <family val="2"/>
      </rPr>
      <t xml:space="preserve"> 
Trimestral      </t>
    </r>
    <r>
      <rPr>
        <b/>
        <sz val="11"/>
        <color theme="1"/>
        <rFont val="Arial"/>
        <family val="2"/>
      </rPr>
      <t xml:space="preserve">   
LIGA DE LA PÁGINA DONDE SE ENCUENTRA LA INFORMACIÓN SI ES EL CASO O UBICACIÓN FÍSICA:</t>
    </r>
    <r>
      <rPr>
        <sz val="11"/>
        <color theme="1"/>
        <rFont val="Arial"/>
        <family val="2"/>
      </rPr>
      <t xml:space="preserve"> 
Leffort  IMM-CMII-CMIR-2022, ubicado en las oficinas administrativas</t>
    </r>
  </si>
  <si>
    <t>2.10.1.1.7.1 supervisión de la rehabilitación a la infraestructura  del Instituto Municipal de la Mujer, que sencuentren bajo la custodia o resguardo del mismo.</t>
  </si>
  <si>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rehabilitaciones</t>
    </r>
  </si>
  <si>
    <t xml:space="preserve">2.10.1.1.1.  Rendición de cuentas por parte de  Dirección del Instituto Municipal de la Mujer realizadas.
</t>
  </si>
  <si>
    <r>
      <t xml:space="preserve">PIAIMM: </t>
    </r>
    <r>
      <rPr>
        <sz val="11"/>
        <color theme="1"/>
        <rFont val="Arial"/>
        <family val="2"/>
      </rPr>
      <t xml:space="preserve"> Porcentaje de Informes de actividades del Instituto Municipal de la Mujer.</t>
    </r>
  </si>
  <si>
    <r>
      <t xml:space="preserve">PIAIMM= (TIAIMMR/TIAIMMP)X100
VARIABLE
PIAIMM:  </t>
    </r>
    <r>
      <rPr>
        <sz val="11"/>
        <rFont val="Arial"/>
        <family val="2"/>
      </rPr>
      <t>Porcentaje de Informes de actividades del Instituto Municipal de la Mujer.</t>
    </r>
    <r>
      <rPr>
        <b/>
        <sz val="11"/>
        <rFont val="Arial"/>
        <family val="2"/>
      </rPr>
      <t xml:space="preserve">
TIAIMMR: </t>
    </r>
    <r>
      <rPr>
        <sz val="11"/>
        <rFont val="Arial"/>
        <family val="2"/>
      </rPr>
      <t>Total de Informes de actividades del Instituto Municipal de la Mujer Realizadas.</t>
    </r>
    <r>
      <rPr>
        <b/>
        <sz val="11"/>
        <rFont val="Arial"/>
        <family val="2"/>
      </rPr>
      <t xml:space="preserve">
TIAIMMP:</t>
    </r>
    <r>
      <rPr>
        <sz val="11"/>
        <rFont val="Arial"/>
        <family val="2"/>
      </rPr>
      <t xml:space="preserve"> Total de Informes de actividades del Instituto Municipal de la Mujer Programada.</t>
    </r>
    <r>
      <rPr>
        <b/>
        <sz val="11"/>
        <rFont val="Arial"/>
        <family val="2"/>
      </rPr>
      <t xml:space="preserve">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</si>
  <si>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Informes</t>
    </r>
  </si>
  <si>
    <t>Este indicador permitirá conocer el número de Informes de actividades del Instituto Municipal de la Mujer</t>
  </si>
  <si>
    <r>
      <t xml:space="preserve">PGPRCAEF: </t>
    </r>
    <r>
      <rPr>
        <sz val="11"/>
        <color theme="1"/>
        <rFont val="Arial"/>
        <family val="2"/>
      </rPr>
      <t>Porcentaje de gestiones del presupuesto y  rendición de cuentas ante los entes fiscalizadores</t>
    </r>
  </si>
  <si>
    <t>Este indicador permitirá conocer el número de agestiones del presupuesto y  rendición de cuentas ante los entes fiscalizadores</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</si>
  <si>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</si>
  <si>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2.10.1.1.3. Capacitaciones en temas de sensibilización y difusión de la transversalización de la perspectiva género realizadas.</t>
  </si>
  <si>
    <t>Este indicador permitirá medir la cantidad de capacitaciones, acompañamientos y canalizaciones atendidas en temas de sensibilizacion y transverzalización de perspectiva de género.realizadas.</t>
  </si>
  <si>
    <t>Población Objetivo: 48 cursos a mujeres,  Mujeres Adolescentes y Niñas del Muncipio atendidas</t>
  </si>
  <si>
    <r>
      <t xml:space="preserve">MÉTODO DE CÁLCULO
PSISPM= (NMSISPMR/NSISPMP) X 100
VARIABLES
PSISPM: </t>
    </r>
    <r>
      <rPr>
        <sz val="11"/>
        <rFont val="Arial"/>
        <family val="2"/>
      </rPr>
      <t xml:space="preserve">Porcentaje deServicios Integrales de Salud  para la mujer.
</t>
    </r>
    <r>
      <rPr>
        <b/>
        <sz val="11"/>
        <rFont val="Arial"/>
        <family val="2"/>
      </rPr>
      <t xml:space="preserve">
NMSISPMR: </t>
    </r>
    <r>
      <rPr>
        <sz val="11"/>
        <rFont val="Arial"/>
        <family val="2"/>
      </rPr>
      <t>Número de Servicios Integrales de Salud  para la mujer realizados</t>
    </r>
    <r>
      <rPr>
        <b/>
        <sz val="11"/>
        <rFont val="Arial"/>
        <family val="2"/>
      </rPr>
      <t xml:space="preserve">
NSISPMP: </t>
    </r>
    <r>
      <rPr>
        <sz val="11"/>
        <rFont val="Arial"/>
        <family val="2"/>
      </rPr>
      <t>Número de Servicios Integrales de Salud  para la mujer. preogramados</t>
    </r>
  </si>
  <si>
    <r>
      <t xml:space="preserve">PSISPM: </t>
    </r>
    <r>
      <rPr>
        <sz val="11"/>
        <color theme="1"/>
        <rFont val="Arial"/>
        <family val="2"/>
      </rPr>
      <t>Porcentaje deServicios Integrales de Salud  para la mujer.</t>
    </r>
  </si>
  <si>
    <r>
      <t xml:space="preserve">MÉTODO DE CÁLCULO
PSMPFAJ= ( NSMPFAJR/NSMPFAJP ) X 100
VARIABLES
PSMPFAJ: </t>
    </r>
    <r>
      <rPr>
        <sz val="11"/>
        <rFont val="Arial"/>
        <family val="2"/>
      </rPr>
      <t xml:space="preserve">Porcentaje de Servicios a la Mujer Para Facilitar el Acceso a la Justicia.
</t>
    </r>
    <r>
      <rPr>
        <b/>
        <sz val="11"/>
        <rFont val="Arial"/>
        <family val="2"/>
      </rPr>
      <t xml:space="preserve">
NSMPFAJR: </t>
    </r>
    <r>
      <rPr>
        <sz val="11"/>
        <rFont val="Arial"/>
        <family val="2"/>
      </rPr>
      <t>Número de Servicios a la Mujer Para Facilitar el Acceso a la Justicia Realizados</t>
    </r>
    <r>
      <rPr>
        <b/>
        <sz val="11"/>
        <rFont val="Arial"/>
        <family val="2"/>
      </rPr>
      <t xml:space="preserve">
NSMPFAJP: </t>
    </r>
    <r>
      <rPr>
        <sz val="11"/>
        <rFont val="Arial"/>
        <family val="2"/>
      </rPr>
      <t>Número de Servicios a la Mujer Para Facilitar el Acceso a la Justicia Programadas</t>
    </r>
  </si>
  <si>
    <r>
      <t xml:space="preserve">PSMPFAJ: </t>
    </r>
    <r>
      <rPr>
        <sz val="11"/>
        <color theme="1"/>
        <rFont val="Arial"/>
        <family val="2"/>
      </rPr>
      <t>Porcentaje de Servicios a la Mujer Para Facilitar el Acceso a la Justicia</t>
    </r>
  </si>
  <si>
    <t>Este indicador busca medir el número de Servicios a la Mujer Para Facilitar el Acceso a la Justicia</t>
  </si>
  <si>
    <r>
      <rPr>
        <b/>
        <sz val="11"/>
        <color theme="1"/>
        <rFont val="Arial"/>
        <family val="2"/>
      </rPr>
      <t>MÉTODO DE CÁLCULO
PTCCA= (NTCCAR/NTCCAP) X 100</t>
    </r>
    <r>
      <rPr>
        <sz val="11"/>
        <color theme="1"/>
        <rFont val="Arial"/>
        <family val="2"/>
      </rPr>
      <t xml:space="preserve">
VARIABLES
</t>
    </r>
    <r>
      <rPr>
        <b/>
        <sz val="11"/>
        <color theme="1"/>
        <rFont val="Arial"/>
        <family val="2"/>
      </rPr>
      <t xml:space="preserve">PTCCA: </t>
    </r>
    <r>
      <rPr>
        <sz val="11"/>
        <color theme="1"/>
        <rFont val="Arial"/>
        <family val="2"/>
      </rPr>
      <t xml:space="preserve">Porcentaje de Talleres de capacitación, cursos y actividades.
</t>
    </r>
    <r>
      <rPr>
        <b/>
        <sz val="11"/>
        <color theme="1"/>
        <rFont val="Arial"/>
        <family val="2"/>
      </rPr>
      <t xml:space="preserve">NTCCAR: </t>
    </r>
    <r>
      <rPr>
        <sz val="11"/>
        <color theme="1"/>
        <rFont val="Arial"/>
        <family val="2"/>
      </rPr>
      <t xml:space="preserve">Número de  Talleres de capacitación, cursos y actividades realizados
</t>
    </r>
    <r>
      <rPr>
        <b/>
        <sz val="11"/>
        <color theme="1"/>
        <rFont val="Arial"/>
        <family val="2"/>
      </rPr>
      <t xml:space="preserve">NTCCAP: </t>
    </r>
    <r>
      <rPr>
        <sz val="11"/>
        <color theme="1"/>
        <rFont val="Arial"/>
        <family val="2"/>
      </rPr>
      <t xml:space="preserve">Número de  Talleres de capacitación, cursos y actividades programados
</t>
    </r>
  </si>
  <si>
    <r>
      <rPr>
        <b/>
        <sz val="11"/>
        <color theme="1"/>
        <rFont val="Arial"/>
        <family val="2"/>
      </rPr>
      <t xml:space="preserve">PTCCA: </t>
    </r>
    <r>
      <rPr>
        <sz val="11"/>
        <color theme="1"/>
        <rFont val="Arial"/>
        <family val="2"/>
      </rPr>
      <t>Porcentaje de Talleres de capacitación, cursos y actividades.</t>
    </r>
  </si>
  <si>
    <r>
      <t>UNIDAD DE MEDIDA DEL INDICADOR: Porcentaje</t>
    </r>
    <r>
      <rPr>
        <b/>
        <sz val="11"/>
        <color theme="1"/>
        <rFont val="Arial"/>
        <family val="2"/>
      </rPr>
      <t xml:space="preserve">
UNIDAD DE MEDIDA DE LAS VARIABLES: </t>
    </r>
    <r>
      <rPr>
        <sz val="11"/>
        <color theme="1"/>
        <rFont val="Arial"/>
        <family val="2"/>
      </rPr>
      <t>Talleres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</si>
  <si>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</si>
  <si>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r>
      <rPr>
        <b/>
        <sz val="11"/>
        <color theme="1"/>
        <rFont val="Arial"/>
        <family val="2"/>
      </rPr>
      <t>PMANASAOJ:= (NSAOJMANR / NSAOJMANP) X 100</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PSMANAOJ: </t>
    </r>
    <r>
      <rPr>
        <sz val="11"/>
        <color theme="1"/>
        <rFont val="Arial"/>
        <family val="2"/>
      </rPr>
      <t xml:space="preserve">Porcentaje de  Servicios a mujeres Adolescentes y Niñas en asesoramiento y orientación Jurídica.
</t>
    </r>
    <r>
      <rPr>
        <b/>
        <sz val="11"/>
        <color theme="1"/>
        <rFont val="Arial"/>
        <family val="2"/>
      </rPr>
      <t>NSAOJMANR:</t>
    </r>
    <r>
      <rPr>
        <sz val="11"/>
        <color theme="1"/>
        <rFont val="Arial"/>
        <family val="2"/>
      </rPr>
      <t xml:space="preserve"> Número de Servicios de asesoramiento y orientación jurídica a Mujeres Adolescentes y Niñas Realizado 
</t>
    </r>
    <r>
      <rPr>
        <b/>
        <sz val="11"/>
        <color theme="1"/>
        <rFont val="Arial"/>
        <family val="2"/>
      </rPr>
      <t>NSAOJMANP:</t>
    </r>
    <r>
      <rPr>
        <sz val="11"/>
        <color theme="1"/>
        <rFont val="Arial"/>
        <family val="2"/>
      </rPr>
      <t xml:space="preserve"> Número de Servicios de asesoramiento y orientación jurídica a Mujeres Adolescentes y Niñas  programados
</t>
    </r>
  </si>
  <si>
    <r>
      <rPr>
        <b/>
        <sz val="11"/>
        <color theme="1"/>
        <rFont val="Arial"/>
        <family val="2"/>
      </rPr>
      <t xml:space="preserve">PSMANAOJ: </t>
    </r>
    <r>
      <rPr>
        <sz val="11"/>
        <color theme="1"/>
        <rFont val="Arial"/>
        <family val="2"/>
      </rPr>
      <t>Porcentaje de  Servicios a mujeres Adolescentes y Niñas en asesoramiento y orientación Jurídica.</t>
    </r>
  </si>
  <si>
    <t>Este indicador medirá el número de  Servicios a mujeres Adolescentes y Niñas en asesoramiento y orientación Jurídica.</t>
  </si>
  <si>
    <t>Población Objetivo:   mujeres,  Mujeres Adolescentes y Niñas del Muncipio atendidas</t>
  </si>
  <si>
    <t>Este indicador permitirá medir la cantidad de servicios brindados a mujeres  con las actividades y programas del IMM, dirigidos a otorgar servicios multidisciplinarios, para mejorar las condiciones sociales de éstas, que den lugar a la no discriminación, igualdad de oportunidades y de trato entre los géneros, para coadyuvar a lograr la erradicación de la violencia de género en el municipio.</t>
  </si>
  <si>
    <t>UNIDAD DE MEDIDA DEL INDICADOR: Porcentaje
UNIDAD DE MEDIDA DE LAS VARIABLES: Servicios a Mujeres</t>
  </si>
  <si>
    <r>
      <rPr>
        <b/>
        <sz val="11"/>
        <color theme="1"/>
        <rFont val="Arial"/>
        <family val="2"/>
      </rPr>
      <t>PIAIMM:</t>
    </r>
    <r>
      <rPr>
        <sz val="11"/>
        <color theme="1"/>
        <rFont val="Arial"/>
        <family val="2"/>
      </rPr>
      <t xml:space="preserve"> No existe la línea base debido a que el Componente  es nuevo.
A partir de enero 2022 se inicia la integración de la línea base para el siguiente periodo de gobierno.</t>
    </r>
  </si>
  <si>
    <r>
      <rPr>
        <b/>
        <sz val="11"/>
        <color theme="1"/>
        <rFont val="Arial"/>
        <family val="2"/>
      </rPr>
      <t>PROCJD:</t>
    </r>
    <r>
      <rPr>
        <sz val="11"/>
        <color theme="1"/>
        <rFont val="Arial"/>
        <family val="2"/>
      </rPr>
      <t>No existe la línea base debido a que la Actividad  es nueva.
A partir de enero 2022 se inicia la integración de la línea base para el siguiente periodo de gobierno.</t>
    </r>
  </si>
  <si>
    <r>
      <rPr>
        <b/>
        <sz val="11"/>
        <color theme="1"/>
        <rFont val="Arial"/>
        <family val="2"/>
      </rPr>
      <t>PRC:</t>
    </r>
    <r>
      <rPr>
        <sz val="11"/>
        <color theme="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</si>
  <si>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PIAR:</t>
    </r>
    <r>
      <rPr>
        <sz val="11"/>
        <color theme="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</si>
  <si>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PGPRCAEF:</t>
    </r>
    <r>
      <rPr>
        <sz val="11"/>
        <color theme="1"/>
        <rFont val="Arial"/>
        <family val="2"/>
      </rPr>
      <t xml:space="preserve"> No existe la línea base debido a que el Componente  es nuevo.
A partir de enero 2022 se inicia la integración de la línea base para el siguiente periodo de gobierno.</t>
    </r>
  </si>
  <si>
    <r>
      <rPr>
        <b/>
        <sz val="11"/>
        <color theme="1"/>
        <rFont val="Arial"/>
        <family val="2"/>
      </rPr>
      <t>PIACMEPBMPPG:</t>
    </r>
    <r>
      <rPr>
        <sz val="11"/>
        <color theme="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</si>
  <si>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PMECLTRIVDR:</t>
    </r>
    <r>
      <rPr>
        <sz val="11"/>
        <color theme="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</si>
  <si>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PMEOPVOS:</t>
    </r>
    <r>
      <rPr>
        <sz val="11"/>
        <color theme="1"/>
        <rFont val="Arial"/>
        <family val="2"/>
      </rPr>
      <t xml:space="preserve"> No existe la línea base debido a que la Actividad  es nueva.
A partir de enero 2022 se inicia la integración de la línea base para el siguiente periodo de gobierno.</t>
    </r>
  </si>
  <si>
    <r>
      <t xml:space="preserve">PCACATSTPG: </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
</t>
    </r>
  </si>
  <si>
    <r>
      <rPr>
        <b/>
        <sz val="11"/>
        <color theme="1"/>
        <rFont val="Arial"/>
        <family val="2"/>
      </rPr>
      <t>PSSAVF:</t>
    </r>
    <r>
      <rPr>
        <sz val="11"/>
        <color theme="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</si>
  <si>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PPPPSDTCPAVGRS:</t>
    </r>
    <r>
      <rPr>
        <sz val="11"/>
        <color theme="1"/>
        <rFont val="Arial"/>
        <family val="2"/>
      </rPr>
      <t xml:space="preserve"> No existe la línea base debido a que la Actividad  es nueva.
A partir de enero 2022 se inicia la integración de la línea base para el siguiente periodo de gobierno.</t>
    </r>
  </si>
  <si>
    <r>
      <rPr>
        <b/>
        <sz val="11"/>
        <rFont val="Arial"/>
        <family val="2"/>
      </rPr>
      <t>PCSPEPPSYSMVG:</t>
    </r>
    <r>
      <rPr>
        <sz val="1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</si>
  <si>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PCDEIIN:</t>
    </r>
    <r>
      <rPr>
        <sz val="11"/>
        <color theme="1"/>
        <rFont val="Arial"/>
        <family val="2"/>
      </rPr>
      <t xml:space="preserve">  No existe la línea base debido a que el objetivo y las actividad de las variables de esta componente se modificaron.
A partir de enero 2022 se inicia la integración de la línea base para el siguiente periodo de gobierno.
</t>
    </r>
  </si>
  <si>
    <r>
      <t xml:space="preserve">PSISPM: </t>
    </r>
    <r>
      <rPr>
        <sz val="11"/>
        <color theme="1"/>
        <rFont val="Arial"/>
        <family val="2"/>
      </rPr>
      <t xml:space="preserve">No existe la línea base debido a que el objetivo y las actividad de las variables de este componente se modificaron.
A partir de enero 2022 se inicia la integración de la línea base para el siguiente periodo de gobierno.
</t>
    </r>
  </si>
  <si>
    <r>
      <rPr>
        <b/>
        <sz val="11"/>
        <color theme="1"/>
        <rFont val="Arial"/>
        <family val="2"/>
      </rPr>
      <t>PPE:</t>
    </r>
    <r>
      <rPr>
        <sz val="11"/>
        <color theme="1"/>
        <rFont val="Arial"/>
        <family val="2"/>
      </rPr>
      <t xml:space="preserve"> No existe la línea base debido a que la Actividad  es nueva.
A partir de enero 2022 se inicia la integración de la línea base para el siguiente periodo de gobierno.</t>
    </r>
  </si>
  <si>
    <r>
      <rPr>
        <b/>
        <sz val="11"/>
        <color theme="1"/>
        <rFont val="Arial"/>
        <family val="2"/>
      </rPr>
      <t>PBSCDI:</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</si>
  <si>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PCACOPATASLPS:</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</si>
  <si>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PCMDGOSC: </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</si>
  <si>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PMMANCPFAE:</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</si>
  <si>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PAMANASIOTP:</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</si>
  <si>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PAMSICOTP: </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</si>
  <si>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rFont val="Arial"/>
        <family val="2"/>
      </rPr>
      <t>PCTSOIMVGEDSR:</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</si>
  <si>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rFont val="Arial"/>
        <family val="2"/>
      </rPr>
      <t>PEADAETFPGVGCP:</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</si>
  <si>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rFont val="Arial"/>
        <family val="2"/>
      </rPr>
      <t>PCMIBA:</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</si>
  <si>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rFont val="Arial"/>
        <family val="2"/>
      </rPr>
      <t>PEUBPR:</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</si>
  <si>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t xml:space="preserve">PManIIMM: </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</si>
  <si>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t>PRIIMM:</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</si>
  <si>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2.10.1 </t>
    </r>
    <r>
      <rPr>
        <sz val="11"/>
        <color theme="1"/>
        <rFont val="Arial"/>
        <family val="2"/>
      </rPr>
      <t xml:space="preserve">Contribuir a cerrar las brechas de desigualdad reactivando y diversificando la economía y poner fin a la exclusión social para fortalecer a las familias y mejorar la calidad de vida de la población </t>
    </r>
    <r>
      <rPr>
        <b/>
        <sz val="11"/>
        <color theme="1"/>
        <rFont val="Arial"/>
        <family val="2"/>
      </rPr>
      <t>mediante….</t>
    </r>
  </si>
  <si>
    <t>Las victimas indirectas de feminicidios se acercan al IMM a solicitar el servicio.</t>
  </si>
  <si>
    <t>Las mujeres acuden al IMM  para solicitar apoyo y atención, después de valoración se determina si procede la canalización.</t>
  </si>
  <si>
    <r>
      <t>Población Objetivo:</t>
    </r>
    <r>
      <rPr>
        <sz val="11"/>
        <color theme="1"/>
        <rFont val="Arial"/>
        <family val="2"/>
      </rPr>
      <t>se establece a partir de las 2,352 apacitaciones, acompañamientos y canalizaciones atendidas en temas de sensibilizacion y transverzalización de perspectiva de género a mujeres del Municipio de Benito Juárez, Quintana Roo, en situación vulnerable.</t>
    </r>
  </si>
  <si>
    <t xml:space="preserve">Población Objetivo: La población del Municipio de Benito Juárez, Quintana Roo: 144  capacitaciones en temas de sensibilización, orientación intersectorial en materia de violencia de género, empoderamiento y derechos sexuales y reproductivos realizados. </t>
  </si>
  <si>
    <t>Población Objetivo:  24 convenios y acuerdos de coordinación interinstitucional para apoyar el trabajo de las áreas de salud, legal, psicológica y social.</t>
  </si>
  <si>
    <t>Población Objetivo:  mujeres,  Mujeres Adolescentes y Niñas del Muncipio atendidas: 24 Brigadas de Salud Comunitaria y Desarrollo Integral</t>
  </si>
  <si>
    <t>Población Objetivo:  mujeres,  Mujeres Adolescentes y Niñas del Muncipio atendidas: 36 Talleres de empoderamiento económico y habilidades para la vida de las mujeres y Mujeres Adolescentes realizados.</t>
  </si>
  <si>
    <t>Población Objetivo:  mujeres,  Mujeres Adolescentes y Niñas del Muncipio atendidas: 36 talleres de Capacitacion en Planes y Estrategias de Negocios y Educación Financiera</t>
  </si>
  <si>
    <t xml:space="preserve">Población Objetivo:  mujeres,  Mujeres Adolescentes y Niñas del Muncipio atendidas: 12  talleres en temas de empleos no tradicionales </t>
  </si>
  <si>
    <t>Población Objetivo:  mujeres,  Mujeres Adolescentes y Niñas del Muncipio atendidas: 36 canalizaciones de mujeres a instituciones con beneficios académicos</t>
  </si>
  <si>
    <t>Población Objetivo:  mujeres,  Mujeres Adolescentes y Niñas del Muncipio atendidas: 36 Emisiones del Bazar "Mujeres que Crean"</t>
  </si>
  <si>
    <t xml:space="preserve">Población Objetivo:  Mujeres,  Mujeres Adolescentes y Niñas del Muncipio atendidas: </t>
  </si>
  <si>
    <t>Población Objetivo: 9,600 mujeres del Muncipio atendidas</t>
  </si>
  <si>
    <t xml:space="preserve">Población Objetivo: 24144 mujeres Municipio de Benito Juárez, Quintana Roo, </t>
  </si>
  <si>
    <t xml:space="preserve">Este indicador medirá el número de Atenciones  a  mujeres en servicios de intervención en crisis, orientación, terapia psicológica </t>
  </si>
  <si>
    <r>
      <rPr>
        <b/>
        <sz val="11"/>
        <color theme="1"/>
        <rFont val="Arial"/>
        <family val="2"/>
      </rPr>
      <t>Población Objetivo:</t>
    </r>
    <r>
      <rPr>
        <sz val="11"/>
        <color theme="1"/>
        <rFont val="Arial"/>
        <family val="2"/>
      </rPr>
      <t xml:space="preserve">  Publicación de 2,016 promocionales a la población del Municipio de Benito Juárez, Quintana Roo, </t>
    </r>
  </si>
  <si>
    <r>
      <rPr>
        <b/>
        <sz val="11"/>
        <rFont val="Arial"/>
        <family val="2"/>
      </rPr>
      <t>Población Objetivo:</t>
    </r>
    <r>
      <rPr>
        <sz val="11"/>
        <rFont val="Arial"/>
        <family val="2"/>
      </rPr>
      <t xml:space="preserve"> 72 capacitaciones  a servidores públicos del Municipio de Benito Juárez, Quintana Roo, </t>
    </r>
  </si>
  <si>
    <r>
      <rPr>
        <b/>
        <sz val="11"/>
        <color theme="1"/>
        <rFont val="Arial"/>
        <family val="2"/>
      </rPr>
      <t>PSMAOJ:</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</si>
  <si>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PROCJD:</t>
    </r>
    <r>
      <rPr>
        <sz val="11"/>
        <color theme="1"/>
        <rFont val="Arial"/>
        <family val="2"/>
      </rPr>
      <t xml:space="preserve"> Se establece la meta de 72  Reuniones   Ordinarias con Consejos y Junta Directiva</t>
    </r>
  </si>
  <si>
    <r>
      <rPr>
        <b/>
        <sz val="11"/>
        <color theme="1"/>
        <rFont val="Arial"/>
        <family val="2"/>
      </rPr>
      <t>PRC:</t>
    </r>
    <r>
      <rPr>
        <sz val="11"/>
        <color theme="1"/>
        <rFont val="Arial"/>
        <family val="2"/>
      </rPr>
      <t xml:space="preserve"> Se establece la meta de 36  Reuniones con Directores y Coordinadores.</t>
    </r>
  </si>
  <si>
    <r>
      <rPr>
        <b/>
        <sz val="11"/>
        <color theme="1"/>
        <rFont val="Arial"/>
        <family val="2"/>
      </rPr>
      <t>PIAR:</t>
    </r>
    <r>
      <rPr>
        <sz val="11"/>
        <color theme="1"/>
        <rFont val="Arial"/>
        <family val="2"/>
      </rPr>
      <t xml:space="preserve"> Se establece la meta de 36  Informes de actividades Realizadas.</t>
    </r>
  </si>
  <si>
    <r>
      <rPr>
        <b/>
        <sz val="11"/>
        <color theme="1"/>
        <rFont val="Arial"/>
        <family val="2"/>
      </rPr>
      <t>PGPRCAEF:</t>
    </r>
    <r>
      <rPr>
        <sz val="11"/>
        <color theme="1"/>
        <rFont val="Arial"/>
        <family val="2"/>
      </rPr>
      <t xml:space="preserve">  Se establece la meta de 60  gestiones del presupuesto y  rendición de cuentas ante los entes fiscalizadores</t>
    </r>
  </si>
  <si>
    <r>
      <rPr>
        <b/>
        <sz val="11"/>
        <color theme="1"/>
        <rFont val="Arial"/>
        <family val="2"/>
      </rPr>
      <t>PIACMEPBMPPG:</t>
    </r>
    <r>
      <rPr>
        <sz val="11"/>
        <color theme="1"/>
        <rFont val="Arial"/>
        <family val="2"/>
      </rPr>
      <t xml:space="preserve"> Se establece la meta de 36 informes administrativos  de cumplimiento de metas y ejercicio del presupuesto con base en la MIR y el PBR  con perspectiva de género.</t>
    </r>
  </si>
  <si>
    <r>
      <rPr>
        <b/>
        <sz val="11"/>
        <color theme="1"/>
        <rFont val="Arial"/>
        <family val="2"/>
      </rPr>
      <t>PMECLTRIVDR:</t>
    </r>
    <r>
      <rPr>
        <sz val="11"/>
        <color theme="1"/>
        <rFont val="Arial"/>
        <family val="2"/>
      </rPr>
      <t xml:space="preserve"> Se establece la meta de 12 mantenimientos programados Al 31 de diciembre 2022.</t>
    </r>
  </si>
  <si>
    <r>
      <rPr>
        <b/>
        <sz val="11"/>
        <color theme="1"/>
        <rFont val="Arial"/>
        <family val="2"/>
      </rPr>
      <t>PMEOPVOS:</t>
    </r>
    <r>
      <rPr>
        <sz val="11"/>
        <color theme="1"/>
        <rFont val="Arial"/>
        <family val="2"/>
      </rPr>
      <t xml:space="preserve"> Se establece la meta de 12  sustituciones de  mobiliario, equipo de oficina y parque vehicular obsoleto.</t>
    </r>
  </si>
  <si>
    <r>
      <rPr>
        <b/>
        <sz val="11"/>
        <color theme="1"/>
        <rFont val="Arial"/>
        <family val="2"/>
      </rPr>
      <t>PSSAVF:</t>
    </r>
    <r>
      <rPr>
        <sz val="11"/>
        <color theme="1"/>
        <rFont val="Arial"/>
        <family val="2"/>
      </rPr>
      <t xml:space="preserve"> Se establece la meta de 24 Servicios de Seguimiento y Acompañamiento a Víctimas indirectas de Feminicidios.</t>
    </r>
  </si>
  <si>
    <r>
      <rPr>
        <b/>
        <sz val="11"/>
        <color theme="1"/>
        <rFont val="Arial"/>
        <family val="2"/>
      </rPr>
      <t>PCDEIIN:</t>
    </r>
    <r>
      <rPr>
        <sz val="11"/>
        <color theme="1"/>
        <rFont val="Arial"/>
        <family val="2"/>
      </rPr>
      <t xml:space="preserve"> Se establece la meta de 72 Capacitaciones a Dependencias y Entidades con la información de la implementación de la  NOM 046-SSA2-2005.</t>
    </r>
  </si>
  <si>
    <r>
      <rPr>
        <b/>
        <sz val="11"/>
        <rFont val="Arial"/>
        <family val="2"/>
      </rPr>
      <t>PPPPSDTCPAVGRS:</t>
    </r>
    <r>
      <rPr>
        <sz val="11"/>
        <rFont val="Arial"/>
        <family val="2"/>
      </rPr>
      <t xml:space="preserve"> Se establece la meta de 2,016 publicaciones de enero a diciembre 2022, Se determina este número a partir de las publicaciones realizadas durante el año 2021.</t>
    </r>
  </si>
  <si>
    <r>
      <rPr>
        <b/>
        <sz val="11"/>
        <rFont val="Arial"/>
        <family val="2"/>
      </rPr>
      <t>PCSPEPPSYSMVG:</t>
    </r>
    <r>
      <rPr>
        <sz val="11"/>
        <rFont val="Arial"/>
        <family val="2"/>
      </rPr>
      <t xml:space="preserve"> Se establece la meta de 72 capacitaciones  a servidores públicos sobre estrategias de prevención primaria, secundaria y terciaria , así como sensibilización en materia de violencia de género.</t>
    </r>
  </si>
  <si>
    <r>
      <rPr>
        <b/>
        <sz val="11"/>
        <rFont val="Arial"/>
        <family val="2"/>
      </rPr>
      <t>PEADAETFPGVGCP:</t>
    </r>
    <r>
      <rPr>
        <sz val="11"/>
        <rFont val="Arial"/>
        <family val="2"/>
      </rPr>
      <t xml:space="preserve"> Se establece la meta de 36  eventos  academicos dirigidos a estudiantes  en temas de: Feminismo, Perspectiva de Género, Violencia de Género y Cultura de Paz. </t>
    </r>
  </si>
  <si>
    <r>
      <rPr>
        <b/>
        <sz val="11"/>
        <color theme="1"/>
        <rFont val="Arial"/>
        <family val="2"/>
      </rPr>
      <t>PACAT:</t>
    </r>
    <r>
      <rPr>
        <sz val="11"/>
        <color theme="1"/>
        <rFont val="Arial"/>
        <family val="2"/>
      </rPr>
      <t xml:space="preserve"> Se establece la meta de 24  atendidas en la Casa de Asistencia Temporal de enero a diciembre 2021.</t>
    </r>
    <r>
      <rPr>
        <b/>
        <sz val="11"/>
        <color theme="1"/>
        <rFont val="Arial"/>
        <family val="2"/>
      </rPr>
      <t/>
    </r>
  </si>
  <si>
    <r>
      <rPr>
        <b/>
        <sz val="11"/>
        <rFont val="Arial"/>
        <family val="2"/>
      </rPr>
      <t>PSISPM:</t>
    </r>
    <r>
      <rPr>
        <sz val="11"/>
        <rFont val="Arial"/>
        <family val="2"/>
      </rPr>
      <t xml:space="preserve"> Se establece la meta de 14,916  Servicios Integrales de Salud  para la mujer.</t>
    </r>
  </si>
  <si>
    <r>
      <rPr>
        <b/>
        <sz val="11"/>
        <color theme="1"/>
        <rFont val="Arial"/>
        <family val="2"/>
      </rPr>
      <t>PAMSICOTP:</t>
    </r>
    <r>
      <rPr>
        <sz val="11"/>
        <color theme="1"/>
        <rFont val="Arial"/>
        <family val="2"/>
      </rPr>
      <t xml:space="preserve"> Se establece la meta de 6,300 Atenciones en servicios de intervención en crisis, orientación, terapia psicológica.</t>
    </r>
    <r>
      <rPr>
        <b/>
        <sz val="11"/>
        <color theme="1"/>
        <rFont val="Arial"/>
        <family val="2"/>
      </rPr>
      <t/>
    </r>
  </si>
  <si>
    <r>
      <rPr>
        <b/>
        <sz val="11"/>
        <color theme="1"/>
        <rFont val="Arial"/>
        <family val="2"/>
      </rPr>
      <t>PAMANASIOTP:</t>
    </r>
    <r>
      <rPr>
        <sz val="11"/>
        <color theme="1"/>
        <rFont val="Arial"/>
        <family val="2"/>
      </rPr>
      <t xml:space="preserve"> Se establece la meta de 4,200 mujeres  atendidas en servicios de intervención en crisis, orientación, terapia psicológica individual, grupal y seguimiento.</t>
    </r>
  </si>
  <si>
    <r>
      <rPr>
        <b/>
        <sz val="11"/>
        <color theme="1"/>
        <rFont val="Arial"/>
        <family val="2"/>
      </rPr>
      <t>PCMMANPFAE:</t>
    </r>
    <r>
      <rPr>
        <sz val="11"/>
        <color theme="1"/>
        <rFont val="Arial"/>
        <family val="2"/>
      </rPr>
      <t xml:space="preserve"> Se establece la meta de 48 Capacitaciones a Mujeres, Mujeres Adolescentes y Niñas  para fomentar la autonomía y empoderamiento.</t>
    </r>
    <r>
      <rPr>
        <b/>
        <sz val="11"/>
        <color theme="1"/>
        <rFont val="Arial"/>
        <family val="2"/>
      </rPr>
      <t/>
    </r>
  </si>
  <si>
    <r>
      <rPr>
        <b/>
        <sz val="11"/>
        <rFont val="Arial"/>
        <family val="2"/>
      </rPr>
      <t>PCMDGOSC:</t>
    </r>
    <r>
      <rPr>
        <sz val="11"/>
        <rFont val="Arial"/>
        <family val="2"/>
      </rPr>
      <t xml:space="preserve">  Se establece la meta de 144   canalizaciones de mujeres a dependencias gubernamentales y/u organizaciones de la sociedad civil.</t>
    </r>
  </si>
  <si>
    <r>
      <rPr>
        <b/>
        <sz val="11"/>
        <color theme="1"/>
        <rFont val="Arial"/>
        <family val="2"/>
      </rPr>
      <t>PCACOPATASLPS:</t>
    </r>
    <r>
      <rPr>
        <sz val="11"/>
        <color theme="1"/>
        <rFont val="Arial"/>
        <family val="2"/>
      </rPr>
      <t xml:space="preserve"> Se establece la meta de 24 convenios y acuerdos de coordinación interinstitucional para apoyar el trabajo de las áreas de salud, legal, psicológica y social.</t>
    </r>
  </si>
  <si>
    <r>
      <rPr>
        <b/>
        <sz val="11"/>
        <color theme="1"/>
        <rFont val="Arial"/>
        <family val="2"/>
      </rPr>
      <t>PBSCDI:</t>
    </r>
    <r>
      <rPr>
        <sz val="11"/>
        <color theme="1"/>
        <rFont val="Arial"/>
        <family val="2"/>
      </rPr>
      <t xml:space="preserve"> Se establece la meta de 24 Brigadas de Salud Comunitaria y Desarrollo Integral de enero a diciembre 2022.</t>
    </r>
  </si>
  <si>
    <r>
      <rPr>
        <b/>
        <sz val="11"/>
        <color theme="1"/>
        <rFont val="Arial"/>
        <family val="2"/>
      </rPr>
      <t>PPE:</t>
    </r>
    <r>
      <rPr>
        <sz val="11"/>
        <color theme="1"/>
        <rFont val="Arial"/>
        <family val="2"/>
      </rPr>
      <t xml:space="preserve"> Se establece la meta de 360 programas emitidos </t>
    </r>
  </si>
  <si>
    <r>
      <rPr>
        <b/>
        <sz val="11"/>
        <color theme="1"/>
        <rFont val="Arial"/>
        <family val="2"/>
      </rPr>
      <t>PSMAOJ:</t>
    </r>
    <r>
      <rPr>
        <sz val="11"/>
        <color theme="1"/>
        <rFont val="Arial"/>
        <family val="2"/>
      </rPr>
      <t xml:space="preserve"> Se establece la meta de 2,820 Servicios a mujeres  de asesoramiento y orientación Jurídica.</t>
    </r>
  </si>
  <si>
    <r>
      <rPr>
        <b/>
        <sz val="11"/>
        <color theme="1"/>
        <rFont val="Arial"/>
        <family val="2"/>
      </rPr>
      <t>PCMIBA:</t>
    </r>
    <r>
      <rPr>
        <sz val="11"/>
        <color theme="1"/>
        <rFont val="Arial"/>
        <family val="2"/>
      </rPr>
      <t xml:space="preserve"> Se establece la meta de 36 canalizaciones de mujeres a instituciones con beneficios académicos</t>
    </r>
  </si>
  <si>
    <r>
      <rPr>
        <b/>
        <sz val="11"/>
        <rFont val="Arial"/>
        <family val="2"/>
      </rPr>
      <t>PEUBPR:</t>
    </r>
    <r>
      <rPr>
        <sz val="11"/>
        <rFont val="Arial"/>
        <family val="2"/>
      </rPr>
      <t xml:space="preserve"> Se establece la meta de</t>
    </r>
    <r>
      <rPr>
        <b/>
        <sz val="11"/>
        <rFont val="Arial"/>
        <family val="2"/>
      </rPr>
      <t xml:space="preserve"> </t>
    </r>
    <r>
      <rPr>
        <sz val="11"/>
        <rFont val="Arial"/>
        <family val="2"/>
      </rPr>
      <t>3 eventos  “Un Billón de Pie”</t>
    </r>
  </si>
  <si>
    <r>
      <t xml:space="preserve">PManIIMM: </t>
    </r>
    <r>
      <rPr>
        <sz val="11"/>
        <color theme="1"/>
        <rFont val="Arial"/>
        <family val="2"/>
      </rPr>
      <t xml:space="preserve">Se establece la meta de 96 mantenimientos a la infraestructura  del Instituto Municipal de la Mujer, que sencuentren bajo la custodia o resguardo del mismo.
</t>
    </r>
    <r>
      <rPr>
        <b/>
        <sz val="11"/>
        <color theme="1"/>
        <rFont val="Arial"/>
        <family val="2"/>
      </rPr>
      <t/>
    </r>
  </si>
  <si>
    <r>
      <t xml:space="preserve">PRIIMM: </t>
    </r>
    <r>
      <rPr>
        <sz val="11"/>
        <color theme="1"/>
        <rFont val="Arial"/>
        <family val="2"/>
      </rPr>
      <t>Se establece la meta de 3 rehabilitaciones a la infraestructura  del Instituto Municipal de la Mujer, que sencuentren bajo la custodia o resguardo del mismo.</t>
    </r>
  </si>
  <si>
    <t xml:space="preserve"> CLAVE Y NOMBRE DEL PP: E-PP 2.10 PROGRAMA DE PREVENCIÓN Y ATENCIÓN </t>
  </si>
  <si>
    <t>MULTIDISCIPLINARIA DE LAS VIOLENCIAS CONTRA LAS MUJERES</t>
  </si>
  <si>
    <t>INDICADOR</t>
  </si>
  <si>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t>
    </r>
  </si>
  <si>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Anual
</t>
    </r>
    <r>
      <rPr>
        <b/>
        <sz val="11"/>
        <color theme="1"/>
        <rFont val="Arial"/>
        <family val="2"/>
      </rPr>
      <t>Liga de la página donde se localiza la información o ubicación:</t>
    </r>
    <r>
      <rPr>
        <sz val="11"/>
        <color theme="1"/>
        <rFont val="Arial"/>
        <family val="2"/>
      </rPr>
      <t xml:space="preserve">
http://www.sefiplan.qroo.gob.mx/CIEGEQROO/arbol.php</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</si>
  <si>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</si>
  <si>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Tasa de variación
</t>
    </r>
    <r>
      <rPr>
        <b/>
        <sz val="11"/>
        <color theme="1"/>
        <rFont val="Arial"/>
        <family val="2"/>
      </rPr>
      <t>UNIDAD DE MEDIDA DE LAS VARIABLES:</t>
    </r>
    <r>
      <rPr>
        <sz val="11"/>
        <color theme="1"/>
        <rFont val="Arial"/>
        <family val="2"/>
      </rPr>
      <t xml:space="preserve"> 
Puntuación entre 0 y 1</t>
    </r>
  </si>
  <si>
    <r>
      <t xml:space="preserve">
Meta Planeada 2024: </t>
    </r>
    <r>
      <rPr>
        <sz val="11"/>
        <color theme="1"/>
        <rFont val="Arial"/>
        <family val="2"/>
      </rPr>
      <t>Disminuir el valor del coeficiente lo más cercano a 1 en el 2024 cuando menos a 0.390.</t>
    </r>
    <r>
      <rPr>
        <b/>
        <sz val="11"/>
        <color theme="1"/>
        <rFont val="Arial"/>
        <family val="2"/>
      </rPr>
      <t xml:space="preserve">
VARIACIÓN DE LA META RESPECTO A LA LÍNEA BASE
Meta Absoluta: </t>
    </r>
    <r>
      <rPr>
        <sz val="11"/>
        <color theme="1"/>
        <rFont val="Arial"/>
        <family val="2"/>
      </rPr>
      <t>0.018</t>
    </r>
    <r>
      <rPr>
        <b/>
        <sz val="11"/>
        <color theme="1"/>
        <rFont val="Arial"/>
        <family val="2"/>
      </rPr>
      <t xml:space="preserve">
Meta Relativa: </t>
    </r>
    <r>
      <rPr>
        <sz val="11"/>
        <color theme="1"/>
        <rFont val="Arial"/>
        <family val="2"/>
      </rPr>
      <t>-4.83</t>
    </r>
    <r>
      <rPr>
        <b/>
        <sz val="11"/>
        <color theme="1"/>
        <rFont val="Arial"/>
        <family val="2"/>
      </rPr>
      <t xml:space="preserve">
Comportamiento histórico:</t>
    </r>
  </si>
  <si>
    <r>
      <rPr>
        <b/>
        <sz val="11"/>
        <color theme="1"/>
        <rFont val="Arial"/>
        <family val="2"/>
      </rPr>
      <t>Meta Planeada a 2024:</t>
    </r>
    <r>
      <rPr>
        <sz val="11"/>
        <color theme="1"/>
        <rFont val="Arial"/>
        <family val="2"/>
      </rPr>
      <t xml:space="preserve"> Incrementar el puntaje lo más cercano posible a 50 en 2024.</t>
    </r>
    <r>
      <rPr>
        <b/>
        <sz val="11"/>
        <color theme="1"/>
        <rFont val="Arial"/>
        <family val="2"/>
      </rPr>
      <t xml:space="preserve">
VARACIÓN DE LA META RESPECTO A LA LÍNEA BASE
Meta Absoluta: </t>
    </r>
    <r>
      <rPr>
        <sz val="11"/>
        <color theme="1"/>
        <rFont val="Arial"/>
        <family val="2"/>
      </rPr>
      <t>16 puntos</t>
    </r>
    <r>
      <rPr>
        <b/>
        <sz val="11"/>
        <color theme="1"/>
        <rFont val="Arial"/>
        <family val="2"/>
      </rPr>
      <t xml:space="preserve">
Meta Relativa: </t>
    </r>
    <r>
      <rPr>
        <sz val="11"/>
        <color theme="1"/>
        <rFont val="Arial"/>
        <family val="2"/>
      </rPr>
      <t>47.05% de incremento en el puntaje</t>
    </r>
  </si>
  <si>
    <r>
      <rPr>
        <b/>
        <sz val="11"/>
        <color theme="1"/>
        <rFont val="Arial"/>
        <family val="2"/>
      </rPr>
      <t xml:space="preserve">CdG: </t>
    </r>
    <r>
      <rPr>
        <sz val="11"/>
        <color theme="1"/>
        <rFont val="Arial"/>
        <family val="2"/>
      </rPr>
      <t>La linea base según datos de la Secretaría Técnica Hacenaria de la SEFIPLAN  sitúa al Coeficiente Gini para el Municipio de Benito Juárez en 0.397 con la última actualización en Agosto 2021. El promedio de las últimas 3 actualizaciones es del 0.372.</t>
    </r>
    <r>
      <rPr>
        <b/>
        <sz val="11"/>
        <color theme="1"/>
        <rFont val="Arial"/>
        <family val="2"/>
      </rPr>
      <t xml:space="preserve">
2016: </t>
    </r>
    <r>
      <rPr>
        <sz val="11"/>
        <color theme="1"/>
        <rFont val="Arial"/>
        <family val="2"/>
      </rPr>
      <t>0.368</t>
    </r>
    <r>
      <rPr>
        <b/>
        <sz val="11"/>
        <color theme="1"/>
        <rFont val="Arial"/>
        <family val="2"/>
      </rPr>
      <t xml:space="preserve">
2018: </t>
    </r>
    <r>
      <rPr>
        <sz val="11"/>
        <color theme="1"/>
        <rFont val="Arial"/>
        <family val="2"/>
      </rPr>
      <t>0.351</t>
    </r>
    <r>
      <rPr>
        <b/>
        <sz val="11"/>
        <color theme="1"/>
        <rFont val="Arial"/>
        <family val="2"/>
      </rPr>
      <t xml:space="preserve">
2020: </t>
    </r>
    <r>
      <rPr>
        <sz val="11"/>
        <color theme="1"/>
        <rFont val="Arial"/>
        <family val="2"/>
      </rPr>
      <t>0.397</t>
    </r>
    <r>
      <rPr>
        <b/>
        <sz val="11"/>
        <color theme="1"/>
        <rFont val="Arial"/>
        <family val="2"/>
      </rPr>
      <t xml:space="preserve">
Promedio: 0.372</t>
    </r>
  </si>
  <si>
    <r>
      <rPr>
        <b/>
        <sz val="11"/>
        <color theme="0"/>
        <rFont val="Arial"/>
        <family val="2"/>
      </rPr>
      <t xml:space="preserve">PSAMIMM: </t>
    </r>
    <r>
      <rPr>
        <sz val="11"/>
        <color theme="0"/>
        <rFont val="Arial"/>
        <family val="2"/>
      </rPr>
      <t xml:space="preserve"> No existe la línea base debido a que el objetivo y las unidades de las variables de este proposito se modificaron.
A partir de enero 2022 se inicia la integración de la línea base para el siguiente periodo de gobierno.
</t>
    </r>
  </si>
  <si>
    <r>
      <rPr>
        <b/>
        <sz val="11"/>
        <rFont val="Arial"/>
        <family val="2"/>
      </rPr>
      <t xml:space="preserve">PIAIMM: </t>
    </r>
    <r>
      <rPr>
        <sz val="11"/>
        <rFont val="Arial"/>
        <family val="2"/>
      </rPr>
      <t xml:space="preserve"> Se establece la meta de 144  Informes de actividades del Instituto Municipal de la Mujer.</t>
    </r>
  </si>
  <si>
    <r>
      <rPr>
        <b/>
        <sz val="11"/>
        <rFont val="Arial"/>
        <family val="2"/>
      </rPr>
      <t xml:space="preserve">PCACATSTPG:  </t>
    </r>
    <r>
      <rPr>
        <sz val="11"/>
        <rFont val="Arial"/>
        <family val="2"/>
      </rPr>
      <t xml:space="preserve"> Se establece la meta de 2,424 servicios, entre capacitaciones, acompañamientos y canalizaciones atendidas en temas de sensibilizacion y transverzalización de perspectiva de género.</t>
    </r>
  </si>
  <si>
    <r>
      <rPr>
        <b/>
        <sz val="11"/>
        <color theme="1"/>
        <rFont val="Arial"/>
        <family val="2"/>
      </rPr>
      <t>PSSAVF:</t>
    </r>
    <r>
      <rPr>
        <sz val="11"/>
        <color theme="1"/>
        <rFont val="Arial"/>
        <family val="2"/>
      </rPr>
      <t xml:space="preserve"> Porcentaje de Servicios de Seguimiento y Acompañamiento a Víctimas indirectas de Feminicidios.</t>
    </r>
  </si>
  <si>
    <r>
      <rPr>
        <b/>
        <sz val="11"/>
        <rFont val="Arial"/>
        <family val="2"/>
      </rPr>
      <t xml:space="preserve">PCTSOIMVGEDSR: </t>
    </r>
    <r>
      <rPr>
        <sz val="11"/>
        <rFont val="Arial"/>
        <family val="2"/>
      </rPr>
      <t>Se establece la meta de 144 capacitaciones en temas de sensibilización, orientación intersectorial en materia de violencia de género, empoderamiento y derechos sexuales y reproductivos, por medio de distintos medios y canales de difusión.</t>
    </r>
  </si>
  <si>
    <r>
      <rPr>
        <b/>
        <sz val="11"/>
        <color theme="1"/>
        <rFont val="Arial"/>
        <family val="2"/>
      </rPr>
      <t>PACAT:</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</si>
  <si>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PASM: </t>
    </r>
    <r>
      <rPr>
        <sz val="11"/>
        <color theme="1"/>
        <rFont val="Arial"/>
        <family val="2"/>
      </rPr>
      <t xml:space="preserve"> Se establece la meta de 9,600 Atenciones en Servicios Médicos</t>
    </r>
  </si>
  <si>
    <r>
      <rPr>
        <b/>
        <sz val="11"/>
        <color theme="1"/>
        <rFont val="Arial"/>
        <family val="2"/>
      </rPr>
      <t xml:space="preserve">PASM: </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</si>
  <si>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PAMANSM:  </t>
    </r>
    <r>
      <rPr>
        <sz val="11"/>
        <color theme="1"/>
        <rFont val="Arial"/>
        <family val="2"/>
      </rPr>
      <t>Se establece la meta de 1,272 Atenciones a Mujeres Adolescentes y niñas  en Servicios Médicos .</t>
    </r>
    <r>
      <rPr>
        <b/>
        <sz val="11"/>
        <color theme="1"/>
        <rFont val="Arial"/>
        <family val="2"/>
      </rPr>
      <t/>
    </r>
  </si>
  <si>
    <r>
      <rPr>
        <b/>
        <sz val="11"/>
        <color theme="1"/>
        <rFont val="Arial"/>
        <family val="2"/>
      </rPr>
      <t xml:space="preserve">PAMANSM: </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</si>
  <si>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rFont val="Arial"/>
        <family val="2"/>
      </rPr>
      <t>PSMPFAJ:</t>
    </r>
    <r>
      <rPr>
        <sz val="11"/>
        <rFont val="Arial"/>
        <family val="2"/>
      </rPr>
      <t>Se establece la meta de 2,966 MServicios a la Mujer Para Facilitar el Acceso a la Justicia</t>
    </r>
  </si>
  <si>
    <r>
      <t xml:space="preserve">PSMPFAJ: </t>
    </r>
    <r>
      <rPr>
        <sz val="11"/>
        <color theme="1"/>
        <rFont val="Arial"/>
        <family val="2"/>
      </rPr>
      <t xml:space="preserve"> No existe la línea base debido a que el objetivo y las actividad de las variables de este componente se modificaron.
A partir de enero 2022 se inicia la integración de la línea base para el siguiente periodo de gobierno.
</t>
    </r>
  </si>
  <si>
    <r>
      <rPr>
        <b/>
        <sz val="11"/>
        <color theme="1"/>
        <rFont val="Arial"/>
        <family val="2"/>
      </rPr>
      <t>PSMANAOJ:</t>
    </r>
    <r>
      <rPr>
        <sz val="11"/>
        <color theme="1"/>
        <rFont val="Arial"/>
        <family val="2"/>
      </rPr>
      <t xml:space="preserve"> Se establece la meta de 146 Servicios a mujeres Adolescentes y Niñas en asesoramiento y orientación Jurídica.</t>
    </r>
  </si>
  <si>
    <r>
      <rPr>
        <b/>
        <sz val="11"/>
        <color theme="1"/>
        <rFont val="Arial"/>
        <family val="2"/>
      </rPr>
      <t>PSMANAOJ:</t>
    </r>
    <r>
      <rPr>
        <sz val="11"/>
        <color theme="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</si>
  <si>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PTCCA: </t>
    </r>
    <r>
      <rPr>
        <sz val="11"/>
        <color theme="1"/>
        <rFont val="Arial"/>
        <family val="2"/>
      </rPr>
      <t>Se establece la meta de 2,559 Talleres de capacitación, cursos y actividades</t>
    </r>
  </si>
  <si>
    <r>
      <rPr>
        <b/>
        <sz val="11"/>
        <rFont val="Arial"/>
        <family val="2"/>
      </rPr>
      <t>PTCCA:</t>
    </r>
    <r>
      <rPr>
        <sz val="11"/>
        <rFont val="Arial"/>
        <family val="2"/>
      </rPr>
      <t xml:space="preserve"> No existe la línea base debido a que el objetivo y las actividad de las variables de este componente se modificaron.
A partir de enero 2022 se inicia la integración de la línea base para el siguiente periodo de gobierno.
</t>
    </r>
  </si>
  <si>
    <r>
      <rPr>
        <b/>
        <sz val="11"/>
        <color theme="1"/>
        <rFont val="Arial"/>
        <family val="2"/>
      </rPr>
      <t xml:space="preserve">PTEEHPVMA: </t>
    </r>
    <r>
      <rPr>
        <sz val="11"/>
        <color theme="1"/>
        <rFont val="Arial"/>
        <family val="2"/>
      </rPr>
      <t>Se establece la meta de 36 talleres de empoderamiento económico y habilidades para la vida de las mujeres y Mujeres Adolescentes.</t>
    </r>
  </si>
  <si>
    <r>
      <rPr>
        <b/>
        <sz val="11"/>
        <rFont val="Arial"/>
        <family val="2"/>
      </rPr>
      <t>PTEEHPVMA:</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</si>
  <si>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PTPENEF:  </t>
    </r>
    <r>
      <rPr>
        <sz val="11"/>
        <color theme="1"/>
        <rFont val="Arial"/>
        <family val="2"/>
      </rPr>
      <t>Se establece la meta de 36 talleres de Capacitacion en Planes y Estrategias de Negocios y Educación Financiera..</t>
    </r>
  </si>
  <si>
    <r>
      <rPr>
        <b/>
        <sz val="11"/>
        <rFont val="Arial"/>
        <family val="2"/>
      </rPr>
      <t xml:space="preserve">PTPENEF: </t>
    </r>
    <r>
      <rPr>
        <sz val="11"/>
        <rFont val="Arial"/>
        <family val="2"/>
      </rPr>
      <t xml:space="preserve">No existe la línea base debido a que el objetivo y las actividad de las variables de esta actividad se modificaron.
A partir de enero 2022 se inicia la integración de la línea base para el siguiente periodo de gobierno.
</t>
    </r>
  </si>
  <si>
    <r>
      <rPr>
        <b/>
        <sz val="11"/>
        <rFont val="Arial"/>
        <family val="2"/>
      </rPr>
      <t>PTTENT:</t>
    </r>
    <r>
      <rPr>
        <sz val="11"/>
        <rFont val="Arial"/>
        <family val="2"/>
      </rPr>
      <t xml:space="preserve"> Se establece la meta de 12 talleres en temas de empleos no tradicionales.</t>
    </r>
  </si>
  <si>
    <r>
      <rPr>
        <b/>
        <sz val="11"/>
        <rFont val="Arial"/>
        <family val="2"/>
      </rPr>
      <t>PTTENT:</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</si>
  <si>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PEBMC: </t>
    </r>
    <r>
      <rPr>
        <sz val="11"/>
        <color theme="1"/>
        <rFont val="Arial"/>
        <family val="2"/>
      </rPr>
      <t xml:space="preserve">Se establece la meta de 36 Emisiones del Bazar "Mujeres que Crean"
</t>
    </r>
    <r>
      <rPr>
        <b/>
        <sz val="11"/>
        <color theme="1"/>
        <rFont val="Arial"/>
        <family val="2"/>
      </rPr>
      <t/>
    </r>
  </si>
  <si>
    <r>
      <rPr>
        <b/>
        <sz val="11"/>
        <rFont val="Arial"/>
        <family val="2"/>
      </rPr>
      <t xml:space="preserve">PEBMC: </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</si>
  <si>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PTBEM:  </t>
    </r>
    <r>
      <rPr>
        <sz val="11"/>
        <color theme="1"/>
        <rFont val="Arial"/>
        <family val="2"/>
      </rPr>
      <t xml:space="preserve">Se establece la meta de 2,400 Tarjeta BIMM entregadas a mujeres.
Tarjeta BIMM entregadas a mujeres mujeres beneficiadas
</t>
    </r>
    <r>
      <rPr>
        <b/>
        <sz val="11"/>
        <color theme="1"/>
        <rFont val="Arial"/>
        <family val="2"/>
      </rPr>
      <t/>
    </r>
  </si>
  <si>
    <r>
      <rPr>
        <b/>
        <sz val="11"/>
        <rFont val="Arial"/>
        <family val="2"/>
      </rPr>
      <t xml:space="preserve">PTBEM: </t>
    </r>
    <r>
      <rPr>
        <sz val="11"/>
        <rFont val="Arial"/>
        <family val="2"/>
      </rPr>
      <t xml:space="preserve"> No existe la línea base debido a que el objetivo y las actividad de las variables de esta actividad se modificaron.
A partir de enero 2022 se inicia la integración de la línea base para el siguiente periodo de gobierno.
</t>
    </r>
  </si>
  <si>
    <r>
      <rPr>
        <b/>
        <sz val="11"/>
        <color theme="1"/>
        <rFont val="Arial"/>
        <family val="2"/>
      </rPr>
      <t xml:space="preserve">PASMROMNIIMM: </t>
    </r>
    <r>
      <rPr>
        <sz val="11"/>
        <color theme="1"/>
        <rFont val="Arial"/>
        <family val="2"/>
      </rPr>
      <t>Se establece la meta de 99 servicios de mantenimiento, rehabilitación u obra y mejoras necesarias a la infraestructura del Instituto Municipal de la Mujer.</t>
    </r>
    <r>
      <rPr>
        <b/>
        <sz val="11"/>
        <color theme="1"/>
        <rFont val="Arial"/>
        <family val="2"/>
      </rPr>
      <t/>
    </r>
  </si>
  <si>
    <r>
      <rPr>
        <b/>
        <sz val="11"/>
        <rFont val="Arial"/>
        <family val="2"/>
      </rPr>
      <t>PASMROMNIIMM:</t>
    </r>
    <r>
      <rPr>
        <sz val="11"/>
        <rFont val="Arial"/>
        <family val="2"/>
      </rPr>
      <t xml:space="preserve">  No existe la línea base debido a que el objetivo y las actividad de las variables de este componente se modificaron.
A partir de enero 2022 se inicia la integración de la línea base para el siguiente periodo de gobierno.
</t>
    </r>
  </si>
  <si>
    <r>
      <rPr>
        <b/>
        <sz val="11"/>
        <rFont val="Arial"/>
        <family val="2"/>
      </rPr>
      <t>PCSPEPPSYSMVG= (NCSPEPPSYSMVGR / NCSPEPPSYSMVGP) X 100</t>
    </r>
    <r>
      <rPr>
        <sz val="11"/>
        <rFont val="Arial"/>
        <family val="2"/>
      </rPr>
      <t xml:space="preserve">
</t>
    </r>
    <r>
      <rPr>
        <b/>
        <sz val="11"/>
        <rFont val="Arial"/>
        <family val="2"/>
      </rPr>
      <t>VARIABLES</t>
    </r>
    <r>
      <rPr>
        <sz val="11"/>
        <rFont val="Arial"/>
        <family val="2"/>
      </rPr>
      <t xml:space="preserve">
</t>
    </r>
    <r>
      <rPr>
        <b/>
        <sz val="11"/>
        <rFont val="Arial"/>
        <family val="2"/>
      </rPr>
      <t xml:space="preserve">PCSPEPPSYSMVG: </t>
    </r>
    <r>
      <rPr>
        <sz val="11"/>
        <rFont val="Arial"/>
        <family val="2"/>
      </rPr>
      <t xml:space="preserve">Porcentaje de capacitaciones  a servidores públicos sobre estrategias de prevención primaria, secundaria y terciaria , así como sensibilización en materia de violencia de género.
</t>
    </r>
    <r>
      <rPr>
        <b/>
        <sz val="11"/>
        <rFont val="Arial"/>
        <family val="2"/>
      </rPr>
      <t>NCSPEPPSYSMVGR:</t>
    </r>
    <r>
      <rPr>
        <sz val="11"/>
        <rFont val="Arial"/>
        <family val="2"/>
      </rPr>
      <t xml:space="preserve"> Número  capacitaciones  a servidores públicos sobre estrategias de prevención primaria, secundaria y terciaria , así como sensibilización en materia de violencia de género realizadas.
</t>
    </r>
    <r>
      <rPr>
        <b/>
        <sz val="11"/>
        <rFont val="Arial"/>
        <family val="2"/>
      </rPr>
      <t>NCSPEPPSYSMVGP:</t>
    </r>
    <r>
      <rPr>
        <sz val="11"/>
        <rFont val="Arial"/>
        <family val="2"/>
      </rPr>
      <t xml:space="preserve"> Número de  capacitaciones  a servidores públicos sobre estrategias de prevención primaria, secundaria y terciaria , así como sensibilización en materia de violencia de género programado.</t>
    </r>
  </si>
  <si>
    <r>
      <rPr>
        <b/>
        <sz val="11"/>
        <rFont val="Arial"/>
        <family val="2"/>
      </rPr>
      <t>PROCJD= (TRE/TRP)X100
VARIABLE
PROCJD:</t>
    </r>
    <r>
      <rPr>
        <sz val="11"/>
        <color rgb="FF000000"/>
        <rFont val="Arial"/>
        <family val="2"/>
      </rPr>
      <t xml:space="preserve"> Porcentaje de Reuniones Ordinarias con Consejos y Junta Directiva.
</t>
    </r>
    <r>
      <rPr>
        <b/>
        <sz val="11"/>
        <rFont val="Arial"/>
        <family val="2"/>
      </rPr>
      <t>TRE:</t>
    </r>
    <r>
      <rPr>
        <sz val="11"/>
        <color rgb="FF000000"/>
        <rFont val="Arial"/>
        <family val="2"/>
      </rPr>
      <t xml:space="preserve"> Total de Reuniones Ordinarias con Consejos y Junta Directiva Efectuadas.
</t>
    </r>
    <r>
      <rPr>
        <b/>
        <sz val="11"/>
        <rFont val="Arial"/>
        <family val="2"/>
      </rPr>
      <t>TRP:</t>
    </r>
    <r>
      <rPr>
        <sz val="11"/>
        <color rgb="FF000000"/>
        <rFont val="Arial"/>
        <family val="2"/>
      </rPr>
      <t xml:space="preserve"> Total de Reuniones Ordinarias con Consejos y Junta Directiva Programadas.
</t>
    </r>
  </si>
  <si>
    <r>
      <rPr>
        <b/>
        <sz val="11"/>
        <color theme="1"/>
        <rFont val="Arial"/>
        <family val="2"/>
      </rPr>
      <t>PIACMEPBMPPG= (NIAR/NIAP) X 100
VARIABLES</t>
    </r>
    <r>
      <rPr>
        <sz val="11"/>
        <color theme="1"/>
        <rFont val="Arial"/>
        <family val="2"/>
      </rPr>
      <t xml:space="preserve">
</t>
    </r>
    <r>
      <rPr>
        <b/>
        <sz val="11"/>
        <color theme="1"/>
        <rFont val="Arial"/>
        <family val="2"/>
      </rPr>
      <t>PIACMEPBMPPG:</t>
    </r>
    <r>
      <rPr>
        <sz val="11"/>
        <color theme="1"/>
        <rFont val="Arial"/>
        <family val="2"/>
      </rPr>
      <t xml:space="preserve"> Porcentaje de informes administrativos  de cumplimiento de metas y ejercicio del presupuesto con base en la MIR y el PBR  con perspectiva de género.
</t>
    </r>
    <r>
      <rPr>
        <b/>
        <sz val="11"/>
        <color theme="1"/>
        <rFont val="Arial"/>
        <family val="2"/>
      </rPr>
      <t>NIAR:</t>
    </r>
    <r>
      <rPr>
        <sz val="11"/>
        <color theme="1"/>
        <rFont val="Arial"/>
        <family val="2"/>
      </rPr>
      <t xml:space="preserve"> Número de   informes administrativos  de cumplimiento de metas y ejercicio del presupuesto con base en la MIR y el PBR  con perspectiva de género Realizados.
</t>
    </r>
    <r>
      <rPr>
        <b/>
        <sz val="11"/>
        <color theme="1"/>
        <rFont val="Arial"/>
        <family val="2"/>
      </rPr>
      <t>NIAP:</t>
    </r>
    <r>
      <rPr>
        <sz val="11"/>
        <color theme="1"/>
        <rFont val="Arial"/>
        <family val="2"/>
      </rPr>
      <t xml:space="preserve"> Número de   informes administrativos  de cumplimiento de metas y ejercicio del presupuesto con base en la MIR y el PBR  con perspectiva de género Programados.            </t>
    </r>
  </si>
  <si>
    <t>PMBIMM: Porcentaje de  Mujeres Beneficiadas por el Instituto Municipal de la Mujer.</t>
  </si>
  <si>
    <r>
      <rPr>
        <b/>
        <sz val="11"/>
        <color theme="0"/>
        <rFont val="Arial"/>
        <family val="2"/>
      </rPr>
      <t xml:space="preserve">PMBIMM: </t>
    </r>
    <r>
      <rPr>
        <sz val="11"/>
        <color theme="0"/>
        <rFont val="Arial"/>
        <family val="2"/>
      </rPr>
      <t xml:space="preserve">Se establece como meta Absoluta 23,168
</t>
    </r>
  </si>
  <si>
    <t>MÉTODO DE CÁLCULO                  
PMBIMM= (TSMR/TSMP) x 100                   
VARIABLES                                             
PMBIMM: Porcentaje de Servicios a Mujeres Atendidas por el Instituto Municipal de la Mujer.                                                         
TMA: Total Mujeres Atendidas
TMAE: Total Mujeres Atendidas Estimadas</t>
  </si>
  <si>
    <r>
      <t xml:space="preserve">PGPRCAEF= (NGPR / NGPP) X 100
VARIABLES
PGPRCAEF: </t>
    </r>
    <r>
      <rPr>
        <sz val="11"/>
        <rFont val="Arial"/>
        <family val="2"/>
      </rPr>
      <t xml:space="preserve">Porcentaje de gestiones del presupuesto y  rendición de cuentas ante los entes fiscalizadores
</t>
    </r>
    <r>
      <rPr>
        <b/>
        <sz val="11"/>
        <rFont val="Arial"/>
        <family val="2"/>
      </rPr>
      <t xml:space="preserve">
NGPR: </t>
    </r>
    <r>
      <rPr>
        <sz val="11"/>
        <rFont val="Arial"/>
        <family val="2"/>
      </rPr>
      <t>Numero degestiones del presupuesto y  rendición de cuentas ante los entes fiscalizadores realizados.</t>
    </r>
    <r>
      <rPr>
        <b/>
        <sz val="11"/>
        <rFont val="Arial"/>
        <family val="2"/>
      </rPr>
      <t xml:space="preserve">
NGPP: </t>
    </r>
    <r>
      <rPr>
        <sz val="11"/>
        <rFont val="Arial"/>
        <family val="2"/>
      </rPr>
      <t>Número de gestiones del presupuesto y  rendición de cuentas ante los entes fiscalizadores programados</t>
    </r>
  </si>
  <si>
    <t xml:space="preserve">PIAIMM= (TIAIMMR/TIAIMMP)X100
VARIABLE
PIAIMM:  Porcentaje de Informes de actividades del Instituto Municipal de la Mujer.
TIAIMMR: Total de Informes de actividades del Instituto Municipal de la Mujer Realizadas.
TIAIMMP: Total de Informes de actividades del Instituto Municipal de la Mujer Programada.
</t>
  </si>
  <si>
    <t xml:space="preserve">PROCJD= (TRE/TRP)X100
VARIABLE
PROCJD: Porcentaje de Reuniones Ordinarias con Consejos y Junta Directiva.
TRE: Total de Reuniones Ordinarias con Consejos y Junta Directiva Efectuadas.
TRP: Total de Reuniones Ordinarias con Consejos y Junta Directiva Programadas.
</t>
  </si>
  <si>
    <t xml:space="preserve">PRC:(TRCE/TRCP)X100
VARIABLE
PRC: Porcentaje de Reuniones con  Coordinadores. 
TRCE: Total de Reuniones con  Coordinadores Efectuadas.
TRCP: Total de Reuniones con  Coordinadores Programadas.
</t>
  </si>
  <si>
    <t xml:space="preserve">PIAR= (TIAR/TIAP)X100
VARIABLE
PIAR: Porcentaje de  Informes de actividades Realizados.
TIAR: Total de  Informes de actividades Realizadas
TIAP: Total  Informes de actividades Programadas
</t>
  </si>
  <si>
    <t>PGPRCAEF= (NGPR / NGPP) X 100
VARIABLES
PGPRCAEF: Porcentaje de gestiones del presupuesto y  rendición de cuentas ante los entes fiscalizadores
NGPR: Numero degestiones del presupuesto y  rendición de cuentas ante los entes fiscalizadores realizados.
NGPP: Número de gestiones del presupuesto y  rendición de cuentas ante los entes fiscalizadores programados</t>
  </si>
  <si>
    <t xml:space="preserve">PIACMEPBMPPG= (NIAR/NIAP) X 100
VARIABLES
PIACMEPBMPPG: Porcentaje de informes administrativos  de cumplimiento de metas y ejercicio del presupuesto con base en la MIR y el PBR  con perspectiva de género.
NIAR: Número de   informes administrativos  de cumplimiento de metas y ejercicio del presupuesto con base en la MIR y el PBR  con perspectiva de género Realizados.
NIAP: Número de   informes administrativos  de cumplimiento de metas y ejercicio del presupuesto con base en la MIR y el PBR  con perspectiva de género Programados.            </t>
  </si>
  <si>
    <t xml:space="preserve">
PMECLTRIVDR= (NMECLTRIVDR/NMECLTRIVDP) X100
VARIABLES
PMECLTRIVDR: Porcentaje de mantenimientos de los equipos de cómputo, líneas telefónicas y la red informática de voz y datos realizado.                                           
NMECLTRIVDR: Número de mantenimientos de los equipos de cómputo, líneas telefónicas y la red informática de voz y datos realizado 
NMECLTRIVDP:  Número demantenimientos de los equipos de cómputo, líneas telefónicas y la red informática de voz y datos programado                     
</t>
  </si>
  <si>
    <t xml:space="preserve">PMEOPVOS= (NMEOPVOS/NMEOPVOPS)X100
VARIABLES
PMEOPVOS: Porcentaje de  mobiliario, equipo de oficina y parque vehicular obsoleto sustituido.
NMEOPVOS= Número de mobiliario, equipo de oficina y parque vehicular obsoleto sustituido.
NMEOPVOPS= Número de mobiliario, equipo de oficina y parque vehicular obsoleto programado para sustitución.
</t>
  </si>
  <si>
    <t>MÉTODO DE CÁLCULO                               PCACATSTPG= ( TCACR/TCACP) X 100                  
VARIABLES                                                  PCACATSTPG: Porcentaje de capacitaciones, acompañamientos y canalizaciones atendidas en temas de sensibilizacion y transverzalización de perspectiva de género.
TCACR: Total de capacitaciones, acompañamientos y canalizaciones realizados.
TCACP: Total decapacitaciones, acompañamientos y canalizaciones programados.</t>
  </si>
  <si>
    <t xml:space="preserve">PSSAVIF: (NSSAVIFR / NSSAVIFP) X 100
VARIABLES
PSSAVIF: Porcentaje de Servicios de Seguimiento y Acompañamiento a Víctimas indirectas de Feminicidios.
NSSAVIFR: Número de Servicios de Seguimiento y Acompañamiento a Víctimas indirectas de Feminicidios realizados.
NSSAVIFP: Número Servicios de Seguimiento y Acompañamiento a Víctimas indirectas de Feminicidios programados. 
</t>
  </si>
  <si>
    <t xml:space="preserve">PDEIN: (NCDEIINR/NCDEIINP) X 100
VARIABLES
PCDEIIN: Porcentaje de Capacitaciones a Dependencias y Entidades con la información de la implementación de la  NOM 046-SSA2-2005
NCDEIINR: Número de Capacitaciones a Dependencias y Entidades con la información de la implementación de la  NOM 046-SSA2-2005 Realizadas.
NCDEIINP: Número de Capacitaciones a Dependencias y Entidades con la información de la implementación de la  NOM 046-SSA2-2005 Programadas.
</t>
  </si>
  <si>
    <t>MÉTODO DE CÁLCULO
PPPPSDTCPAVGRS= (NPPPSDTCPAVGRSR/NPPPSDTCPAVGRSP) x 100
VARIABLES
PPPPSDTCPAVGRS: Porcentaje de publicaciones promocionales a la población  sobre diferentes tematicas que coadyuven en la prevención y atención de la violencia de género en redes sociales.
NPPPSDTCPAVGRSR: Número de  publicaciones promocionales a la población  sobre diferentes tematicas que coadyuven en la prevención y atención de la violencia de género en redes sociales realizadas
NPPPSDTCPAVGRSP: Número de publicaciones promocionales a la población  sobre diferentes tematicas que coadyuven en la prevención y atención de la violencia de género en redes sociales programadas</t>
  </si>
  <si>
    <t>PCSPEPPSYSMVG= (NCSPEPPSYSMVGR / NCSPEPPSYSMVGP) X 100
VARIABLES
PCSPEPPSYSMVG: Porcentaje de capacitaciones  a servidores públicos sobre estrategias de prevención primaria, secundaria y terciaria , así como sensibilización en materia de violencia de género.
NCSPEPPSYSMVGR: Número  capacitaciones  a servidores públicos sobre estrategias de prevención primaria, secundaria y terciaria , así como sensibilización en materia de violencia de género realizadas.
NCSPEPPSYSMVGP: Número de  capacitaciones  a servidores públicos sobre estrategias de prevención primaria, secundaria y terciaria , así como sensibilización en materia de violencia de género programado.</t>
  </si>
  <si>
    <t>MÉTODO DE CÁLCULO
PEADAETFPGVGCP= (NEADAETFPGVGCPR/ NEADAETFPGVGCPP) X 100
VARIABLES
PEADAETFPGVGCP: Porcentaje de  eventos  academicos dirigidos a estudiantes  en temas de: Feminismo, Perspectiva de Género, Violencia de Género y Cultura de Paz. 
NEADAETFPGVGCPR: Número de  eventos  academicos dirigidos a estudiantes  en temas de: Feminismo, Perspectiva de Género, Violencia de Género y Cultura de Paz Realizados. 
NEADAETFPGVGCPP: Número de  eventos  academicos dirigidos a estudiantes  en temas de: Feminismo, Perspectiva de Género, Violencia de Género y Cultura de Paz Programados.</t>
  </si>
  <si>
    <t xml:space="preserve">PCTSOIMVGEDSR: (NCTSOIMVGEDSRR / NCTSOIMVGEDSRP) X 100
VARIABLES
PCTSOIMVGEDSR: Porcentaje de capacitaciones en temas de sensibilización, orientación intersectorial en materia de violencia de género, empoderamiento y derechos sexuales y reproductivos.
NCTSOIMVGEDSRR: Número de capacitaciones en temas de sensibilización, orientación intersectorial en materia de violencia de género, empoderamiento y derechos sexuales y reproductivos realizados. 
NCTSOIMVGEDSRP: Número de capacitaciones en temas de sensibilización, orientación intersectorial en materia de violencia de género, empoderamiento y derechos sexuales y reproductivos programados 
</t>
  </si>
  <si>
    <t xml:space="preserve">MÉTODO DE CÁLCULO
PACAT= (NACATR/NACATP) X 100
VARIABLES
PACAT: Porcentaje dede atenciones en la Casa de Asistencia Temporal
NACATR: Número de de atenciones en la Casa de Asistencia Temporal Realizadas.
NACATP: Número de de atenciones en la Casa de Asistencia Temporal programadas.
</t>
  </si>
  <si>
    <t>MÉTODO DE CÁLCULO
PSISPM= (NMSISPMR/NSISPMP) X 100
VARIABLES
PSISPM: Porcentaje deServicios Integrales de Salud  para la mujer.
NMSISPMR: Número de Servicios Integrales de Salud  para la mujer realizados
NSISPMP: Número de Servicios Integrales de Salud  para la mujer. preogramados</t>
  </si>
  <si>
    <t xml:space="preserve">PASM= (NASR/NASP) X 100
VARIABLES
PASM: Porcentaje de Atenciones en Servicios Médicos 
NASR: Número de Atenciones en Servicios Médicos Realizadas
NASMP: Número deAtenciones en Servicios Médicos  programadas.
</t>
  </si>
  <si>
    <t xml:space="preserve">PMANASM: (NMANASM/NMANSMP) X 100
VARIABLES
PAMANSM: Porcentaje de Atenciones a Mujeres Adolescentes y niñas  en Servicios Médicos .
NAMANSMR: Número de Atenciones a Mujeres Adolescentes y niñas  en Servicios Médicos Realizados
NAMANSMP: Número de Atenciones a Mujeres Adolescentes y niñas  en Servicios Médicos Programados
</t>
  </si>
  <si>
    <t xml:space="preserve">PAMSICOTP= (NAMSICOTPR/NAMSICOTPP) X 100
VARIABLES
PAMSICOTP: Porcentaje de Atenciones a  mujeres en servicios de intervención en crisis, orientación, terapia psicológica 
NAMSICOTPR: Número de Atenciones a  mujeres en servicios de intervención en crisis, orientación, terapia psicológica  realizadas. 
NAMSICOTPP: Número de Atenciones a  mujeres en servicios de intervención en crisis, orientación, terapia psicológica programadas
</t>
  </si>
  <si>
    <t xml:space="preserve">PAMANASIOTP= (NAMANASIOTPR/NAMANASIOTPP) X 100
VARIABLES
PAMANASIOTP: Porcentaje de Atenciones a mujeres adolescentes y niñas atendidas en servicios de intervención en crisis, orientación, terapia psicológica
NAMANASIOTPR: Número de Atenciones a mujeres adolescentes y niñas atendidas en servicios de intervención en crisis, orientación, terapia psicológica Realizadas 
NAMANASIOTPP: Número deAtenciones a mujeres adolescentes y niñas atendidas en servicios de intervención en crisis, orientación, terapia psicológica programadas
</t>
  </si>
  <si>
    <t xml:space="preserve">PCMMANPFAE= (NCMMANPFAER / NCMMANPFAEP) X 100
VARIABLES
PCMMANPFAE: Porcentaje de Capacitaciones a Mujeres, Mujeres Adolescentes y Niñas  para fomentar la autonomía y empoderamiento.
NCMMANPFAER: Número de  Capacitaciones a Mujeres, Mujeres Adolescentes y Niñas  para fomentar la autonomía y empoderamiento realizadas
NCMMANPFAEP: Número de  Capacitaciones a Mujeres, Mujeres Adolescentes y Niñas  para fomentar la autonomía y empoderamiento Programadas.
</t>
  </si>
  <si>
    <t xml:space="preserve">PCMDGOSC= (NCMDGOSCR / NCMDGOSCP) X 100
VARIABLES
PCMDGOSC: Porcentaje de canalizaciones de mujeres a dependencias gubernamentales y/u organizaciones de la sociedad civil.
NCMDGOSCR: Número decanalizaciones de mujeres a dependencias gubernamentales y/u organizaciones de la sociedad civil realizadas.
NCMDGOSCP: Número de canalizaciones de mujeres a dependencias gubernamentales y/u organizaciones de la sociedad civil programadas.
</t>
  </si>
  <si>
    <t xml:space="preserve">PCACOPATASLPS: (NCACI / NCACIP) X 100
VARIABLES
PCACOPATASLPS: Porcentaje de convenios y acuerdos de coordinación interinstitucional para apoyar el trabajo de las áreas de salud, legal, psicológica y social.
NCACI: Número de Convenios y Acuerdos Realizados. 
NCACIP: Número de Convenios y Acuerdos Programados.
</t>
  </si>
  <si>
    <t>MÉTODO DE CÁLCULO
PBSCDI= ( NBR/NBP) X 100
VARIABLES
PBSCDI: Porcentaje de Brigadas de Salud Comunitaria y Desarrollo Integral
NBR: Número de Brigadas Realizadas
NBP: Número de Brigadas Programadas</t>
  </si>
  <si>
    <t>MÉTODO DE CÁLCULO
PPE= ( NPE/NPP ) X 100
VARIABLES
PPE: Porcentaje de programas emitidos
NPE: Número de Programas Emitidos
NPP: Número de Programas Programados</t>
  </si>
  <si>
    <t>MÉTODO DE CÁLCULO
PSMPFAJ= ( NSMPFAJR/NSMPFAJP ) X 100
VARIABLES
PSMPFAJ: Porcentaje de Servicios a la Mujer Para Facilitar el Acceso a la Justicia.
NSMPFAJR: Número de Servicios a la Mujer Para Facilitar el Acceso a la Justicia Realizados
NSMPFAJP: Número de Servicios a la Mujer Para Facilitar el Acceso a la Justicia Programadas</t>
  </si>
  <si>
    <t xml:space="preserve">PSMAOJ= (NSMAOJR / NSMAOJP) X 100
VARIABLES
PSMAOJ: Porcentaje de  Servicios a mujeres  de asesoramiento y orientación Jurídica.
NSMAOJR: Número de Servicios a mujeres  de asesoramiento y orientación Jurídica Realizados
NSMAOJP: Número de Servicios a mujeres  de asesoramiento y orientación Jurídica Programados.
</t>
  </si>
  <si>
    <t xml:space="preserve">PMANASAOJ:= (NSAOJMANR / NSAOJMANP) X 100
VARIABLES
PSMANAOJ: Porcentaje de  Servicios a mujeres Adolescentes y Niñas en asesoramiento y orientación Jurídica.
NSAOJMANR: Número de Servicios de asesoramiento y orientación jurídica a Mujeres Adolescentes y Niñas Realizado 
NSAOJMANP: Número de Servicios de asesoramiento y orientación jurídica a Mujeres Adolescentes y Niñas  programados
</t>
  </si>
  <si>
    <t xml:space="preserve">MÉTODO DE CÁLCULO
PTCCA= (NTCCAR/NTCCAP) X 100
VARIABLES
PTCCA: Porcentaje de Talleres de capacitación, cursos y actividades.
NTCCAR: Número de  Talleres de capacitación, cursos y actividades realizados
NTCCAP: Número de  Talleres de capacitación, cursos y actividades programados
</t>
  </si>
  <si>
    <t xml:space="preserve">PTEEHVMMA: (NTEMHVMMAR / NTEMHVMMAP) X 100
VARIABLES
PTEEHVMMA: Porcentaje de talleres de empoderamiento económico y habilidades para la vida de las mujeres y Mujeres Adolescentes.
NTEMHVMMAR: Número de Talleres de empoderamiento económico y habilidades para la vida de las mujeres y Mujeres Adolescentes realizados.
NTEMHVMMAP: Número de Talleres de empoderamiento económico y habilidades para la vida de las mujeres y Mujeres Adolescentes Programados.
</t>
  </si>
  <si>
    <t xml:space="preserve">MÉTODO DE CÁLCULO
PTPENEF= (NMC/CMCE) X 100
VARIABLES
PTPENEF: Porcentaje de  talleres de Capacitacion en Planes y Estrategias de Negocios y Educación Financiera.
NTCPENEFR: Número de  talleres de Capacitacion en Planes y Estrategias de Negocios y Educación Financiera Realizados.
NTCPENEFP: Número de  talleres de Capacitacion en Planes y Estrategias de Negocios y Educación Financiera Programados.
</t>
  </si>
  <si>
    <t xml:space="preserve">MÉTODO DE CÁLCULO
PTTENT= (NTTENTR/NTTENTP) X 100
VARIABLES
PTTENT: Porcentaje de Talleres en temas de empleos no tradicionales.
NTTENTR:  Número de  talleres en temas de empleos no tradicionales Realizados.
NTTENTP: Número de  talleres en temas de empleos no tradicionales Programados.
</t>
  </si>
  <si>
    <t>MÉTODO DE CÁLCULO
PCMIBA= ( NCMIBAA/NCMIBAE) X 100
VARIABLES
PCMIBA: Porcentaje de  canalizaciones de mujeres a instituciones con beneficios académicos
NCMIBAA: Número de canalizaciones de mujeres a instituciones con beneficios académicos Atendidas
NCMIBAE: Número de canalizaciones de mujeres a instituciones con beneficios académicos  Estimadas</t>
  </si>
  <si>
    <t>MÉTODO DE CÁLCULO
PEBMC= ( NBE/NBP ) X 100
VARIABLES
PEBMC: Porcentaje de Emisiones del Bazar "Mujeres que Crean"
NBE: Número de Bazares Realizados
NBP: Número de Bazares Programados</t>
  </si>
  <si>
    <t>MÉTODO DE CÁLCULO
PMBETB= ( NMB/NMBE) X 100
VARIABLES
PTBEM: Porcentaje de Tarjeta BIMM entregadas a mujeres
NTBEMR: Número de tarjeta BIMM entregadas a mujeres realizadas
NTBEMP: Número de tarjeta BIMM entregadas a mujeres programadas</t>
  </si>
  <si>
    <t>MÉTODO DE CÁLCULO
PEUBPR= ( NMP/NMPE) X 100
VARIABLES
PEUBPR: Porcentaje de eventos  “Un Billón de Pie” realizados
NEUBPR: Número de  eventos  “Un Billón de Pie” realizados
NEUBPP: Número de  eventos  “Un Billón de Pie” Programados</t>
  </si>
  <si>
    <t xml:space="preserve">MÉTODO DE CÁLCULO
PMBTCA= (NMROMR/NMROMP) X 100
VARIABLES
PASMROMNIIMM= Porcentaje de avance de los servicios de mantenimiento, rehabilitación u obra y mejoras necesarias a la infraestructura del Instituto Municipal de la Mujer. 
NMROMR: Número de mantenimientos, rehabilitaciones u obras y mejoras Realizadas.
NMROMP: Número de mantenimientos, rehabilitaciones u obras y mejoras Programadas.
</t>
  </si>
  <si>
    <t xml:space="preserve">MÉTODO DE CÁLCULO
PManIIMM= (NMR/NMP) X 100
VARIABLES
PManIIMM: Porcentaje de mantenimientos a la infraestructura  del Instituto Municipal de la Mujer, que sencuentren bajo la custodia o resguardo del mismo.
NMR: Número de mantenimientos Realizados.
NMP: Número de mantenimientos Programados.
</t>
  </si>
  <si>
    <t xml:space="preserve">MÉTODO DE CÁLCULO
PRIIMM= (NROR/NROP) X 100
VARIABLES
PRIIMM: Porcentaje de rehabilitaciones a la infraestructura  del Instituto Municipal de la Mujer, que sencuentren bajo la custodia o resguardo del mismo.
NROR: Número de rehabilitaciones u obras Realizadas.
NROP: Número de rehabilitaciones u obras Programadas.
</t>
  </si>
  <si>
    <t>Población Objetivo: La población del Municipio de Benito Juárez, Quintana Roo: 60 atenciones en la Casa de Asistencia Temporal</t>
  </si>
  <si>
    <t>Población Objetivo: 6300 mujeres del Muncipio atendidas</t>
  </si>
  <si>
    <t>Población Objetivo: 4200 Mujeres Adolescentes y Niñas del Muncipio atendidas</t>
  </si>
  <si>
    <t>Población Objetivo:  mujeres,  Mujeres Adolescentes y Niñas del Muncipio atendidas: 360 Programas Emitidos</t>
  </si>
  <si>
    <t>Población Objetivo:  mujeres,  Mujeres Adolescentes y Niñas del Muncipio atendidas: 2966 Servicios a la Mujer Para Facilitar el Acceso a la Justicia.</t>
  </si>
  <si>
    <t>Población Objetivo: 2820 Servicios a mujeres  de asesoramiento y orientación Jurídica del Muncipio atendidas</t>
  </si>
  <si>
    <t>Población Objetivo:  146  Mujeres Adolescentes y Niñas del Muncipio atendidas</t>
  </si>
  <si>
    <t>Población Objetivo: 2559 mujeres,  Mujeres Adolescentes y Niñas del Muncipio atendidas</t>
  </si>
  <si>
    <t>Población Objetivo:  2400 Tarjeta BIMM entregadas a mujeres</t>
  </si>
  <si>
    <t>Población Objetivo:  Mujeres,  Mujeres Adolescentes y Niñas del Muncipio atendidas:99 servicios de mantenimiento, rehabilitación u obra y mejoras necesarias a la infraestructura del 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</si>
</sst>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name val="Arial"/>
      <family val="2"/>
    </font>
    <font>
      <b/>
      <sz val="14"/>
      <color theme="1"/>
      <name val="Arial"/>
      <family val="2"/>
    </font>
    <font>
      <b/>
      <sz val="24"/>
      <color theme="1"/>
      <name val="Arial"/>
      <family val="2"/>
    </font>
    <font>
      <b/>
      <sz val="20"/>
      <color theme="1"/>
      <name val="Arial"/>
      <family val="2"/>
    </font>
    <font>
      <sz val="11"/>
      <color theme="0"/>
      <name val="Arial Nova Cond"/>
      <family val="2"/>
    </font>
    <font>
      <b/>
      <sz val="11"/>
      <color theme="0"/>
      <name val="Arial"/>
      <family val="2"/>
    </font>
    <font>
      <sz val="14"/>
      <color theme="0"/>
      <name val="Arial"/>
      <family val="2"/>
    </font>
    <font>
      <sz val="11"/>
      <color theme="0"/>
      <name val="Arial"/>
      <family val="2"/>
    </font>
    <font>
      <b/>
      <sz val="11"/>
      <name val="Arial"/>
      <family val="2"/>
    </font>
    <font>
      <sz val="11"/>
      <color theme="1"/>
      <name val="Calibri"/>
      <family val="2"/>
      <scheme val="minor"/>
    </font>
    <font>
      <b/>
      <sz val="14"/>
      <color rgb="FF000000"/>
      <name val="Arial Nova Cond"/>
      <family val="2"/>
    </font>
    <font>
      <b/>
      <sz val="11"/>
      <color theme="1"/>
      <name val="Calibri"/>
      <family val="2"/>
      <scheme val="minor"/>
    </font>
    <font>
      <b/>
      <sz val="14"/>
      <color theme="0"/>
      <name val="Arial Nova Cond"/>
      <family val="2"/>
    </font>
    <font>
      <sz val="22"/>
      <color theme="0"/>
      <name val="Arial Nova Cond"/>
      <family val="2"/>
    </font>
    <font>
      <sz val="11"/>
      <color rgb="FF000000"/>
      <name val="Arial"/>
      <family val="2"/>
    </font>
    <font>
      <b/>
      <sz val="18"/>
      <color theme="1"/>
      <name val="Calibri"/>
      <family val="2"/>
      <scheme val="minor"/>
    </font>
    <font>
      <b/>
      <sz val="9"/>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D2452"/>
        <bgColor indexed="64"/>
      </patternFill>
    </fill>
    <fill>
      <patternFill patternType="solid">
        <fgColor theme="0" tint="-4.9989318521683403E-2"/>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FFEFF3"/>
        <bgColor indexed="64"/>
      </patternFill>
    </fill>
    <fill>
      <patternFill patternType="solid">
        <fgColor rgb="FFBD2452"/>
        <bgColor rgb="FF00000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thin">
        <color theme="1"/>
      </left>
      <right style="thin">
        <color theme="1"/>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theme="1"/>
      </right>
      <top/>
      <bottom/>
      <diagonal/>
    </border>
    <border>
      <left style="thin">
        <color theme="1"/>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s>
  <cellStyleXfs count="2">
    <xf numFmtId="0" fontId="0" fillId="0" borderId="0"/>
    <xf numFmtId="9" fontId="15" fillId="0" borderId="0" applyFont="0" applyFill="0" applyBorder="0" applyAlignment="0" applyProtection="0"/>
  </cellStyleXfs>
  <cellXfs count="19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0" borderId="0" xfId="0" applyFont="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0" fontId="10" fillId="0" borderId="0" xfId="1" applyNumberFormat="1" applyFont="1" applyAlignment="1">
      <alignment horizontal="center" vertical="center" wrapText="1"/>
    </xf>
    <xf numFmtId="10"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2" fillId="6" borderId="19" xfId="0" applyFont="1" applyFill="1" applyBorder="1" applyAlignment="1">
      <alignment horizontal="center" vertical="center" wrapText="1"/>
    </xf>
    <xf numFmtId="0" fontId="0" fillId="0" borderId="0" xfId="0" applyAlignment="1">
      <alignment wrapText="1"/>
    </xf>
    <xf numFmtId="0" fontId="6" fillId="4" borderId="11"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11" fillId="5" borderId="22" xfId="0" applyFont="1" applyFill="1" applyBorder="1" applyAlignment="1">
      <alignment vertical="center" wrapText="1"/>
    </xf>
    <xf numFmtId="0" fontId="11" fillId="5" borderId="22" xfId="0" applyFont="1" applyFill="1" applyBorder="1" applyAlignment="1">
      <alignment horizontal="left" vertical="center" wrapText="1"/>
    </xf>
    <xf numFmtId="0" fontId="11" fillId="5" borderId="22" xfId="0" applyFont="1" applyFill="1" applyBorder="1" applyAlignment="1">
      <alignment horizontal="center" vertical="center" wrapText="1"/>
    </xf>
    <xf numFmtId="0" fontId="13" fillId="5" borderId="22" xfId="0" applyFont="1" applyFill="1" applyBorder="1" applyAlignment="1">
      <alignment horizontal="left" vertical="center" wrapText="1"/>
    </xf>
    <xf numFmtId="0" fontId="5" fillId="10" borderId="22" xfId="0" applyFont="1" applyFill="1" applyBorder="1" applyAlignment="1">
      <alignment horizontal="justify" vertical="center" wrapText="1"/>
    </xf>
    <xf numFmtId="0" fontId="2" fillId="10" borderId="22" xfId="0" applyFont="1" applyFill="1" applyBorder="1" applyAlignment="1">
      <alignment horizontal="justify" vertical="center" wrapText="1"/>
    </xf>
    <xf numFmtId="0" fontId="2" fillId="10" borderId="22" xfId="0" applyFont="1" applyFill="1" applyBorder="1" applyAlignment="1">
      <alignment horizontal="center" vertical="center" wrapText="1"/>
    </xf>
    <xf numFmtId="0" fontId="14" fillId="10" borderId="22" xfId="0" applyFont="1" applyFill="1" applyBorder="1" applyAlignment="1">
      <alignment horizontal="justify" vertical="center" wrapText="1"/>
    </xf>
    <xf numFmtId="0" fontId="5" fillId="10" borderId="22" xfId="0" applyFont="1" applyFill="1" applyBorder="1" applyAlignment="1">
      <alignment horizontal="center" vertical="center" wrapText="1"/>
    </xf>
    <xf numFmtId="0" fontId="6" fillId="10" borderId="22" xfId="0" applyFont="1" applyFill="1" applyBorder="1" applyAlignment="1">
      <alignment horizontal="left" vertical="center" wrapText="1"/>
    </xf>
    <xf numFmtId="0" fontId="14" fillId="10" borderId="23" xfId="0" applyFont="1" applyFill="1" applyBorder="1" applyAlignment="1">
      <alignment horizontal="justify" vertical="center" wrapText="1"/>
    </xf>
    <xf numFmtId="0" fontId="5" fillId="6" borderId="22" xfId="0" applyFont="1" applyFill="1" applyBorder="1" applyAlignment="1">
      <alignment horizontal="justify" vertical="center" wrapText="1"/>
    </xf>
    <xf numFmtId="0" fontId="6" fillId="6" borderId="22" xfId="0" applyFont="1" applyFill="1" applyBorder="1" applyAlignment="1">
      <alignment horizontal="left" vertical="center" wrapText="1"/>
    </xf>
    <xf numFmtId="0" fontId="6" fillId="6" borderId="2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5" fillId="3" borderId="4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 fillId="6" borderId="22" xfId="0" applyFont="1" applyFill="1" applyBorder="1" applyAlignment="1">
      <alignment horizontal="justify" vertical="center" wrapText="1"/>
    </xf>
    <xf numFmtId="0" fontId="2" fillId="6" borderId="23" xfId="0" applyFont="1" applyFill="1" applyBorder="1" applyAlignment="1">
      <alignment horizontal="justify" vertical="center" wrapText="1"/>
    </xf>
    <xf numFmtId="0" fontId="6" fillId="3" borderId="2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5" fillId="6" borderId="19" xfId="0" applyFont="1" applyFill="1" applyBorder="1" applyAlignment="1">
      <alignment horizontal="left" vertical="center" wrapText="1"/>
    </xf>
    <xf numFmtId="0" fontId="13" fillId="5" borderId="52" xfId="0" applyFont="1" applyFill="1" applyBorder="1" applyAlignment="1">
      <alignment horizontal="left" vertical="center" wrapText="1"/>
    </xf>
    <xf numFmtId="0" fontId="13" fillId="5" borderId="53" xfId="0" applyFont="1" applyFill="1" applyBorder="1" applyAlignment="1">
      <alignment horizontal="left" vertical="center" wrapText="1"/>
    </xf>
    <xf numFmtId="0" fontId="13" fillId="5" borderId="56" xfId="0" applyFont="1" applyFill="1" applyBorder="1" applyAlignment="1">
      <alignment horizontal="left" vertical="center" wrapText="1"/>
    </xf>
    <xf numFmtId="0" fontId="2" fillId="10" borderId="23" xfId="0" applyFont="1" applyFill="1" applyBorder="1" applyAlignment="1">
      <alignment horizontal="justify" vertical="center" wrapText="1"/>
    </xf>
    <xf numFmtId="0" fontId="5" fillId="10" borderId="19" xfId="0" applyFont="1" applyFill="1" applyBorder="1" applyAlignment="1">
      <alignment horizontal="justify" vertical="center" wrapText="1"/>
    </xf>
    <xf numFmtId="0" fontId="5" fillId="6" borderId="37" xfId="0" applyFont="1" applyFill="1" applyBorder="1" applyAlignment="1">
      <alignment horizontal="justify" vertical="center" wrapText="1"/>
    </xf>
    <xf numFmtId="0" fontId="6" fillId="6" borderId="37" xfId="0" applyFont="1" applyFill="1" applyBorder="1" applyAlignment="1">
      <alignment horizontal="left" vertical="center" wrapText="1"/>
    </xf>
    <xf numFmtId="0" fontId="6" fillId="6" borderId="37" xfId="0" applyFont="1" applyFill="1" applyBorder="1" applyAlignment="1">
      <alignment horizontal="justify" vertical="center" wrapText="1"/>
    </xf>
    <xf numFmtId="0" fontId="6" fillId="6" borderId="46" xfId="0" applyFont="1" applyFill="1" applyBorder="1" applyAlignment="1">
      <alignment horizontal="justify" vertical="center" wrapText="1"/>
    </xf>
    <xf numFmtId="0" fontId="6" fillId="6" borderId="37" xfId="0" applyFont="1" applyFill="1" applyBorder="1" applyAlignment="1">
      <alignment horizontal="center" vertical="center" wrapText="1"/>
    </xf>
    <xf numFmtId="0" fontId="6" fillId="10" borderId="23" xfId="0" applyFont="1" applyFill="1" applyBorder="1" applyAlignment="1">
      <alignment horizontal="justify" vertical="center" wrapText="1"/>
    </xf>
    <xf numFmtId="0" fontId="5" fillId="6" borderId="22" xfId="0" applyFont="1" applyFill="1" applyBorder="1" applyAlignment="1">
      <alignment horizontal="left" vertical="center" wrapText="1"/>
    </xf>
    <xf numFmtId="0" fontId="5" fillId="6" borderId="2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14" fillId="6" borderId="37" xfId="0" applyFont="1" applyFill="1" applyBorder="1" applyAlignment="1">
      <alignment horizontal="justify" vertical="center" wrapText="1"/>
    </xf>
    <xf numFmtId="0" fontId="2" fillId="6" borderId="37" xfId="0" applyFont="1" applyFill="1" applyBorder="1" applyAlignment="1">
      <alignment horizontal="justify" vertical="center" wrapText="1"/>
    </xf>
    <xf numFmtId="0" fontId="14" fillId="6" borderId="46" xfId="0" applyFont="1" applyFill="1" applyBorder="1" applyAlignment="1">
      <alignment horizontal="justify" vertical="center" wrapText="1"/>
    </xf>
    <xf numFmtId="0" fontId="11" fillId="5" borderId="23" xfId="0" applyFont="1" applyFill="1" applyBorder="1" applyAlignment="1">
      <alignment vertical="center" wrapText="1"/>
    </xf>
    <xf numFmtId="0" fontId="5" fillId="6" borderId="46" xfId="0" applyFont="1" applyFill="1" applyBorder="1" applyAlignment="1">
      <alignment horizontal="justify" vertical="center" wrapText="1"/>
    </xf>
    <xf numFmtId="0" fontId="5" fillId="10" borderId="22" xfId="0" applyFont="1" applyFill="1" applyBorder="1" applyAlignment="1">
      <alignment horizontal="left" vertical="center" wrapText="1"/>
    </xf>
    <xf numFmtId="0" fontId="6" fillId="10" borderId="22" xfId="0" applyFont="1" applyFill="1" applyBorder="1" applyAlignment="1">
      <alignment horizontal="justify" vertical="center" wrapText="1"/>
    </xf>
    <xf numFmtId="0" fontId="2" fillId="10" borderId="22" xfId="0" applyFont="1" applyFill="1" applyBorder="1" applyAlignment="1">
      <alignment horizontal="left" vertical="center" wrapText="1"/>
    </xf>
    <xf numFmtId="0" fontId="2" fillId="3"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5" fillId="6" borderId="67" xfId="0" applyFont="1" applyFill="1" applyBorder="1" applyAlignment="1">
      <alignment horizontal="justify" vertical="center" wrapText="1"/>
    </xf>
    <xf numFmtId="0" fontId="2" fillId="6" borderId="67" xfId="0" applyFont="1" applyFill="1" applyBorder="1" applyAlignment="1">
      <alignment horizontal="justify" vertical="center" wrapText="1"/>
    </xf>
    <xf numFmtId="0" fontId="5" fillId="6" borderId="43" xfId="0"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22" xfId="0" applyFont="1" applyFill="1" applyBorder="1" applyAlignment="1">
      <alignment horizontal="left" vertical="top" wrapText="1"/>
    </xf>
    <xf numFmtId="10" fontId="5" fillId="6" borderId="22" xfId="0" applyNumberFormat="1" applyFont="1" applyFill="1" applyBorder="1" applyAlignment="1">
      <alignment horizontal="left" vertical="center" wrapText="1"/>
    </xf>
    <xf numFmtId="0" fontId="5" fillId="6" borderId="23" xfId="0" applyFont="1" applyFill="1" applyBorder="1" applyAlignment="1">
      <alignment horizontal="left" vertical="center" wrapText="1"/>
    </xf>
    <xf numFmtId="0" fontId="5" fillId="6" borderId="47" xfId="0" applyFont="1" applyFill="1" applyBorder="1" applyAlignment="1">
      <alignment horizontal="left" vertical="center" wrapText="1"/>
    </xf>
    <xf numFmtId="0" fontId="5" fillId="6" borderId="70" xfId="0" applyFont="1" applyFill="1" applyBorder="1" applyAlignment="1">
      <alignment horizontal="left" vertical="center" wrapText="1"/>
    </xf>
    <xf numFmtId="0" fontId="5" fillId="6" borderId="7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5" fillId="4" borderId="68" xfId="0"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164" fontId="5" fillId="3" borderId="69"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6" borderId="0" xfId="0" applyFont="1" applyFill="1" applyBorder="1" applyAlignment="1">
      <alignment horizontal="left" vertical="center" wrapText="1"/>
    </xf>
    <xf numFmtId="0" fontId="5" fillId="0" borderId="0" xfId="0" applyFont="1" applyAlignment="1">
      <alignment horizontal="center" vertical="center" wrapText="1"/>
    </xf>
    <xf numFmtId="0" fontId="5" fillId="10" borderId="23" xfId="0" applyFont="1" applyFill="1" applyBorder="1" applyAlignment="1">
      <alignment horizontal="left" vertical="center" wrapText="1"/>
    </xf>
    <xf numFmtId="0" fontId="5" fillId="6" borderId="67" xfId="0" applyFont="1" applyFill="1" applyBorder="1" applyAlignment="1">
      <alignment horizontal="center" vertical="center" wrapText="1"/>
    </xf>
    <xf numFmtId="0" fontId="5" fillId="6" borderId="72" xfId="0" applyFont="1" applyFill="1" applyBorder="1" applyAlignment="1">
      <alignment horizontal="justify" vertical="center" wrapText="1"/>
    </xf>
    <xf numFmtId="0" fontId="12" fillId="11" borderId="15" xfId="0" applyFont="1" applyFill="1" applyBorder="1" applyAlignment="1">
      <alignment horizontal="center" vertical="center" wrapText="1"/>
    </xf>
    <xf numFmtId="10" fontId="2" fillId="6" borderId="43" xfId="0" applyNumberFormat="1" applyFont="1" applyFill="1" applyBorder="1" applyAlignment="1">
      <alignment horizontal="left" vertical="top" wrapText="1"/>
    </xf>
    <xf numFmtId="0" fontId="5" fillId="6" borderId="43" xfId="0" applyFont="1" applyFill="1" applyBorder="1" applyAlignment="1">
      <alignment horizontal="justify" vertical="center" wrapText="1"/>
    </xf>
    <xf numFmtId="0" fontId="11" fillId="5" borderId="22" xfId="0" applyFont="1" applyFill="1" applyBorder="1" applyAlignment="1">
      <alignment horizontal="justify" vertical="center" wrapText="1"/>
    </xf>
    <xf numFmtId="0" fontId="4" fillId="6" borderId="4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12" fillId="11" borderId="59"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2" fillId="11" borderId="57"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1" borderId="58"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73" xfId="0" applyFont="1" applyFill="1" applyBorder="1" applyAlignment="1">
      <alignment horizontal="center" vertical="center" wrapText="1"/>
    </xf>
    <xf numFmtId="0" fontId="12" fillId="11" borderId="74" xfId="0" applyFont="1" applyFill="1" applyBorder="1" applyAlignment="1">
      <alignment horizontal="center" vertical="center" wrapText="1"/>
    </xf>
    <xf numFmtId="0" fontId="12" fillId="11" borderId="75"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21" fillId="0" borderId="0" xfId="0" applyFont="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55" xfId="0" applyFont="1" applyBorder="1" applyAlignment="1">
      <alignment horizontal="center" vertical="center" wrapText="1"/>
    </xf>
    <xf numFmtId="0" fontId="2" fillId="3" borderId="31"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18"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0" xfId="0" applyFont="1" applyBorder="1" applyAlignment="1">
      <alignment horizontal="center" vertical="center" wrapText="1"/>
    </xf>
    <xf numFmtId="0" fontId="4" fillId="6" borderId="44" xfId="0" applyFont="1" applyFill="1" applyBorder="1" applyAlignment="1">
      <alignment horizontal="center" vertical="center" wrapText="1"/>
    </xf>
    <xf numFmtId="0" fontId="5" fillId="6" borderId="41" xfId="0" applyFont="1" applyFill="1" applyBorder="1" applyAlignment="1">
      <alignment horizontal="left" vertical="center" wrapText="1"/>
    </xf>
    <xf numFmtId="0" fontId="5" fillId="6" borderId="41" xfId="0" applyFont="1" applyFill="1" applyBorder="1" applyAlignment="1">
      <alignment horizontal="left" wrapText="1"/>
    </xf>
    <xf numFmtId="0" fontId="5" fillId="6" borderId="43" xfId="0" applyFont="1" applyFill="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colors>
    <mruColors>
      <color rgb="FFBD2452"/>
      <color rgb="FFFFEFF3"/>
      <color rgb="FFFED6E0"/>
      <color rgb="FFF9D3D8"/>
      <color rgb="FFF3A7B2"/>
      <color rgb="FFFF0066"/>
      <color rgb="FF611D1D"/>
      <color rgb="FF005148"/>
      <color rgb="FFFCF4C7"/>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oneCellAnchor>
    <xdr:from>
      <xdr:col>11</xdr:col>
      <xdr:colOff>454892</xdr:colOff>
      <xdr:row>54</xdr:row>
      <xdr:rowOff>88149</xdr:rowOff>
    </xdr:from>
    <xdr:ext cx="4534395" cy="843821"/>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22729785" y="123641006"/>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LCDA.</a:t>
          </a:r>
          <a:r>
            <a:rPr lang="es-MX" sz="1200" baseline="0"/>
            <a:t> MIROSLAVA ANDREA REGUERA MARTÍNEZ</a:t>
          </a:r>
        </a:p>
        <a:p>
          <a:pPr algn="ctr"/>
          <a:r>
            <a:rPr lang="es-MX" sz="1200" baseline="0"/>
            <a:t>DIRECTORA GENERAL DEL INSTITUTO MUNICIPAL DE LA MUJER</a:t>
          </a:r>
        </a:p>
      </xdr:txBody>
    </xdr:sp>
    <xdr:clientData/>
  </xdr:oneCellAnchor>
  <xdr:oneCellAnchor>
    <xdr:from>
      <xdr:col>1</xdr:col>
      <xdr:colOff>952500</xdr:colOff>
      <xdr:row>53</xdr:row>
      <xdr:rowOff>135372</xdr:rowOff>
    </xdr:from>
    <xdr:ext cx="4953001" cy="1112232"/>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877786" y="17770229"/>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endParaRPr lang="es-MX" sz="1200">
            <a:solidFill>
              <a:schemeClr val="tx1"/>
            </a:solidFill>
            <a:effectLst/>
            <a:latin typeface="+mn-lt"/>
            <a:ea typeface="+mn-ea"/>
            <a:cs typeface="+mn-cs"/>
          </a:endParaRPr>
        </a:p>
        <a:p>
          <a:pPr algn="ctr"/>
          <a:r>
            <a:rPr lang="es-MX" sz="1100">
              <a:solidFill>
                <a:schemeClr val="tx1"/>
              </a:solidFill>
              <a:effectLst/>
              <a:latin typeface="+mn-lt"/>
              <a:ea typeface="+mn-ea"/>
              <a:cs typeface="+mn-cs"/>
            </a:rPr>
            <a:t>C. MIGUEL ANGEL CHE POOT</a:t>
          </a:r>
        </a:p>
        <a:p>
          <a:pPr algn="ctr"/>
          <a:r>
            <a:rPr lang="es-MX" sz="1100">
              <a:solidFill>
                <a:schemeClr val="tx1"/>
              </a:solidFill>
              <a:effectLst/>
              <a:latin typeface="+mn-lt"/>
              <a:ea typeface="+mn-ea"/>
              <a:cs typeface="+mn-cs"/>
            </a:rPr>
            <a:t>COODINADOR ADMINISTRATIVO</a:t>
          </a:r>
          <a:r>
            <a:rPr lang="es-MX" sz="1100" baseline="0">
              <a:solidFill>
                <a:schemeClr val="tx1"/>
              </a:solidFill>
              <a:effectLst/>
              <a:latin typeface="+mn-lt"/>
              <a:ea typeface="+mn-ea"/>
              <a:cs typeface="+mn-cs"/>
            </a:rPr>
            <a:t> Y DE GESTIÓN DE RECURSO</a:t>
          </a:r>
          <a:endParaRPr lang="es-MX" sz="1200">
            <a:effectLst/>
          </a:endParaRPr>
        </a:p>
      </xdr:txBody>
    </xdr:sp>
    <xdr:clientData/>
  </xdr:oneCellAnchor>
  <xdr:oneCellAnchor>
    <xdr:from>
      <xdr:col>7</xdr:col>
      <xdr:colOff>47327</xdr:colOff>
      <xdr:row>54</xdr:row>
      <xdr:rowOff>29728</xdr:rowOff>
    </xdr:from>
    <xdr:ext cx="3635025" cy="960662"/>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4561613" y="17846014"/>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1</xdr:col>
      <xdr:colOff>95251</xdr:colOff>
      <xdr:row>3</xdr:row>
      <xdr:rowOff>166688</xdr:rowOff>
    </xdr:from>
    <xdr:to>
      <xdr:col>2</xdr:col>
      <xdr:colOff>1827106</xdr:colOff>
      <xdr:row>6</xdr:row>
      <xdr:rowOff>125124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6" y="738188"/>
          <a:ext cx="2898668" cy="1890424"/>
        </a:xfrm>
        <a:prstGeom prst="rect">
          <a:avLst/>
        </a:prstGeom>
      </xdr:spPr>
    </xdr:pic>
    <xdr:clientData/>
  </xdr:twoCellAnchor>
  <xdr:twoCellAnchor editAs="oneCell">
    <xdr:from>
      <xdr:col>2</xdr:col>
      <xdr:colOff>1619249</xdr:colOff>
      <xdr:row>3</xdr:row>
      <xdr:rowOff>71437</xdr:rowOff>
    </xdr:from>
    <xdr:to>
      <xdr:col>3</xdr:col>
      <xdr:colOff>904875</xdr:colOff>
      <xdr:row>6</xdr:row>
      <xdr:rowOff>241754</xdr:rowOff>
    </xdr:to>
    <xdr:pic>
      <xdr:nvPicPr>
        <xdr:cNvPr id="23" name="Imagen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95687" y="642937"/>
          <a:ext cx="2095501" cy="2102305"/>
        </a:xfrm>
        <a:prstGeom prst="rect">
          <a:avLst/>
        </a:prstGeom>
      </xdr:spPr>
    </xdr:pic>
    <xdr:clientData/>
  </xdr:twoCellAnchor>
  <xdr:twoCellAnchor editAs="oneCell">
    <xdr:from>
      <xdr:col>12</xdr:col>
      <xdr:colOff>867455</xdr:colOff>
      <xdr:row>3</xdr:row>
      <xdr:rowOff>180293</xdr:rowOff>
    </xdr:from>
    <xdr:to>
      <xdr:col>13</xdr:col>
      <xdr:colOff>1983241</xdr:colOff>
      <xdr:row>6</xdr:row>
      <xdr:rowOff>243793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394330" y="751793"/>
          <a:ext cx="3306535" cy="1995488"/>
        </a:xfrm>
        <a:prstGeom prst="rect">
          <a:avLst/>
        </a:prstGeom>
      </xdr:spPr>
    </xdr:pic>
    <xdr:clientData/>
  </xdr:twoCellAnchor>
  <xdr:twoCellAnchor editAs="oneCell">
    <xdr:from>
      <xdr:col>7</xdr:col>
      <xdr:colOff>666751</xdr:colOff>
      <xdr:row>10</xdr:row>
      <xdr:rowOff>1763629</xdr:rowOff>
    </xdr:from>
    <xdr:to>
      <xdr:col>7</xdr:col>
      <xdr:colOff>2204359</xdr:colOff>
      <xdr:row>10</xdr:row>
      <xdr:rowOff>3107871</xdr:rowOff>
    </xdr:to>
    <xdr:pic>
      <xdr:nvPicPr>
        <xdr:cNvPr id="13" name="Imagen 12">
          <a:extLst>
            <a:ext uri="{FF2B5EF4-FFF2-40B4-BE49-F238E27FC236}">
              <a16:creationId xmlns:a16="http://schemas.microsoft.com/office/drawing/2014/main" id="{E5A97254-71B6-44A2-BD13-6D10898FE711}"/>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 t="13378" r="751" b="6222"/>
        <a:stretch/>
      </xdr:blipFill>
      <xdr:spPr>
        <a:xfrm>
          <a:off x="13362215" y="10934843"/>
          <a:ext cx="1537608" cy="1344242"/>
        </a:xfrm>
        <a:prstGeom prst="rect">
          <a:avLst/>
        </a:prstGeom>
      </xdr:spPr>
    </xdr:pic>
    <xdr:clientData/>
  </xdr:twoCellAnchor>
  <xdr:twoCellAnchor editAs="oneCell">
    <xdr:from>
      <xdr:col>10</xdr:col>
      <xdr:colOff>406400</xdr:colOff>
      <xdr:row>10</xdr:row>
      <xdr:rowOff>1981200</xdr:rowOff>
    </xdr:from>
    <xdr:to>
      <xdr:col>10</xdr:col>
      <xdr:colOff>3338945</xdr:colOff>
      <xdr:row>10</xdr:row>
      <xdr:rowOff>3458650</xdr:rowOff>
    </xdr:to>
    <xdr:pic>
      <xdr:nvPicPr>
        <xdr:cNvPr id="10" name="Imagen 9">
          <a:extLst>
            <a:ext uri="{FF2B5EF4-FFF2-40B4-BE49-F238E27FC236}">
              <a16:creationId xmlns:a16="http://schemas.microsoft.com/office/drawing/2014/main" id="{8F85A01A-E463-439F-BD30-66AF1980E965}"/>
            </a:ext>
            <a:ext uri="{147F2762-F138-4A5C-976F-8EAC2B608ADB}">
              <a16:predDERef xmlns:a16="http://schemas.microsoft.com/office/drawing/2014/main" pred="{0B7BB90A-BB20-46F9-8087-B5FD5F493FAC}"/>
            </a:ext>
          </a:extLst>
        </xdr:cNvPr>
        <xdr:cNvPicPr>
          <a:picLocks noChangeAspect="1"/>
        </xdr:cNvPicPr>
      </xdr:nvPicPr>
      <xdr:blipFill>
        <a:blip xmlns:r="http://schemas.openxmlformats.org/officeDocument/2006/relationships" r:embed="rId5"/>
        <a:stretch>
          <a:fillRect/>
        </a:stretch>
      </xdr:blipFill>
      <xdr:spPr>
        <a:xfrm>
          <a:off x="19342100" y="12509500"/>
          <a:ext cx="2932545" cy="1477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644525</xdr:colOff>
      <xdr:row>2</xdr:row>
      <xdr:rowOff>177800</xdr:rowOff>
    </xdr:from>
    <xdr:to>
      <xdr:col>2</xdr:col>
      <xdr:colOff>1531686</xdr:colOff>
      <xdr:row>6</xdr:row>
      <xdr:rowOff>104775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4900" y="574675"/>
          <a:ext cx="887161" cy="911225"/>
        </a:xfrm>
        <a:prstGeom prst="rect">
          <a:avLst/>
        </a:prstGeom>
      </xdr:spPr>
    </xdr:pic>
    <xdr:clientData/>
  </xdr:twoCellAnchor>
  <xdr:twoCellAnchor editAs="oneCell">
    <xdr:from>
      <xdr:col>1</xdr:col>
      <xdr:colOff>38100</xdr:colOff>
      <xdr:row>3</xdr:row>
      <xdr:rowOff>0</xdr:rowOff>
    </xdr:from>
    <xdr:to>
      <xdr:col>2</xdr:col>
      <xdr:colOff>431122</xdr:colOff>
      <xdr:row>6</xdr:row>
      <xdr:rowOff>95250</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800100" y="581025"/>
          <a:ext cx="1364572" cy="885825"/>
        </a:xfrm>
        <a:prstGeom prst="rect">
          <a:avLst/>
        </a:prstGeom>
      </xdr:spPr>
    </xdr:pic>
    <xdr:clientData/>
  </xdr:twoCellAnchor>
  <xdr:twoCellAnchor editAs="oneCell">
    <xdr:from>
      <xdr:col>18</xdr:col>
      <xdr:colOff>698500</xdr:colOff>
      <xdr:row>2</xdr:row>
      <xdr:rowOff>95251</xdr:rowOff>
    </xdr:from>
    <xdr:to>
      <xdr:col>21</xdr:col>
      <xdr:colOff>317500</xdr:colOff>
      <xdr:row>7</xdr:row>
      <xdr:rowOff>63501</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908125" y="492126"/>
          <a:ext cx="1905000" cy="1143000"/>
        </a:xfrm>
        <a:prstGeom prst="rect">
          <a:avLst/>
        </a:prstGeom>
      </xdr:spPr>
    </xdr:pic>
    <xdr:clientData/>
  </xdr:twoCellAnchor>
  <xdr:twoCellAnchor editAs="oneCell">
    <xdr:from>
      <xdr:col>4</xdr:col>
      <xdr:colOff>178593</xdr:colOff>
      <xdr:row>17</xdr:row>
      <xdr:rowOff>107157</xdr:rowOff>
    </xdr:from>
    <xdr:to>
      <xdr:col>4</xdr:col>
      <xdr:colOff>881062</xdr:colOff>
      <xdr:row>17</xdr:row>
      <xdr:rowOff>973735</xdr:rowOff>
    </xdr:to>
    <xdr:pic>
      <xdr:nvPicPr>
        <xdr:cNvPr id="14" name="Imagen 13">
          <a:extLst>
            <a:ext uri="{FF2B5EF4-FFF2-40B4-BE49-F238E27FC236}">
              <a16:creationId xmlns:a16="http://schemas.microsoft.com/office/drawing/2014/main" id="{B69A36EC-46A8-48BC-B70F-DC73A1F50A3D}"/>
            </a:ext>
          </a:extLst>
        </xdr:cNvPr>
        <xdr:cNvPicPr>
          <a:picLocks noChangeAspect="1"/>
        </xdr:cNvPicPr>
      </xdr:nvPicPr>
      <xdr:blipFill>
        <a:blip xmlns:r="http://schemas.openxmlformats.org/officeDocument/2006/relationships" r:embed="rId4"/>
        <a:stretch>
          <a:fillRect/>
        </a:stretch>
      </xdr:blipFill>
      <xdr:spPr>
        <a:xfrm>
          <a:off x="5283993" y="3688557"/>
          <a:ext cx="702469" cy="699361"/>
        </a:xfrm>
        <a:prstGeom prst="rect">
          <a:avLst/>
        </a:prstGeom>
      </xdr:spPr>
    </xdr:pic>
    <xdr:clientData/>
  </xdr:twoCellAnchor>
  <xdr:twoCellAnchor editAs="oneCell">
    <xdr:from>
      <xdr:col>4</xdr:col>
      <xdr:colOff>1214438</xdr:colOff>
      <xdr:row>17</xdr:row>
      <xdr:rowOff>107158</xdr:rowOff>
    </xdr:from>
    <xdr:to>
      <xdr:col>4</xdr:col>
      <xdr:colOff>1916906</xdr:colOff>
      <xdr:row>17</xdr:row>
      <xdr:rowOff>973735</xdr:rowOff>
    </xdr:to>
    <xdr:pic>
      <xdr:nvPicPr>
        <xdr:cNvPr id="15" name="Imagen 14">
          <a:extLst>
            <a:ext uri="{FF2B5EF4-FFF2-40B4-BE49-F238E27FC236}">
              <a16:creationId xmlns:a16="http://schemas.microsoft.com/office/drawing/2014/main" id="{5298D3B1-65A3-4DA2-88E9-B2CF9FD73CAD}"/>
            </a:ext>
          </a:extLst>
        </xdr:cNvPr>
        <xdr:cNvPicPr>
          <a:picLocks noChangeAspect="1"/>
        </xdr:cNvPicPr>
      </xdr:nvPicPr>
      <xdr:blipFill>
        <a:blip xmlns:r="http://schemas.openxmlformats.org/officeDocument/2006/relationships" r:embed="rId5"/>
        <a:stretch>
          <a:fillRect/>
        </a:stretch>
      </xdr:blipFill>
      <xdr:spPr>
        <a:xfrm>
          <a:off x="6319838" y="3688558"/>
          <a:ext cx="702468" cy="699360"/>
        </a:xfrm>
        <a:prstGeom prst="rect">
          <a:avLst/>
        </a:prstGeom>
      </xdr:spPr>
    </xdr:pic>
    <xdr:clientData/>
  </xdr:twoCellAnchor>
  <xdr:twoCellAnchor editAs="oneCell">
    <xdr:from>
      <xdr:col>4</xdr:col>
      <xdr:colOff>2202657</xdr:colOff>
      <xdr:row>17</xdr:row>
      <xdr:rowOff>95251</xdr:rowOff>
    </xdr:from>
    <xdr:to>
      <xdr:col>4</xdr:col>
      <xdr:colOff>2917031</xdr:colOff>
      <xdr:row>17</xdr:row>
      <xdr:rowOff>970548</xdr:rowOff>
    </xdr:to>
    <xdr:pic>
      <xdr:nvPicPr>
        <xdr:cNvPr id="16" name="Imagen 15">
          <a:extLst>
            <a:ext uri="{FF2B5EF4-FFF2-40B4-BE49-F238E27FC236}">
              <a16:creationId xmlns:a16="http://schemas.microsoft.com/office/drawing/2014/main" id="{E768DF93-2B27-4ACC-8580-9E44A35E3DB5}"/>
            </a:ext>
          </a:extLst>
        </xdr:cNvPr>
        <xdr:cNvPicPr>
          <a:picLocks noChangeAspect="1"/>
        </xdr:cNvPicPr>
      </xdr:nvPicPr>
      <xdr:blipFill>
        <a:blip xmlns:r="http://schemas.openxmlformats.org/officeDocument/2006/relationships" r:embed="rId6"/>
        <a:stretch>
          <a:fillRect/>
        </a:stretch>
      </xdr:blipFill>
      <xdr:spPr>
        <a:xfrm>
          <a:off x="7308057" y="3676651"/>
          <a:ext cx="714374" cy="708080"/>
        </a:xfrm>
        <a:prstGeom prst="rect">
          <a:avLst/>
        </a:prstGeom>
      </xdr:spPr>
    </xdr:pic>
    <xdr:clientData/>
  </xdr:twoCellAnchor>
  <xdr:twoCellAnchor editAs="oneCell">
    <xdr:from>
      <xdr:col>4</xdr:col>
      <xdr:colOff>156106</xdr:colOff>
      <xdr:row>17</xdr:row>
      <xdr:rowOff>1068917</xdr:rowOff>
    </xdr:from>
    <xdr:to>
      <xdr:col>4</xdr:col>
      <xdr:colOff>885614</xdr:colOff>
      <xdr:row>17</xdr:row>
      <xdr:rowOff>1962415</xdr:rowOff>
    </xdr:to>
    <xdr:pic>
      <xdr:nvPicPr>
        <xdr:cNvPr id="17" name="Imagen 16">
          <a:extLst>
            <a:ext uri="{FF2B5EF4-FFF2-40B4-BE49-F238E27FC236}">
              <a16:creationId xmlns:a16="http://schemas.microsoft.com/office/drawing/2014/main" id="{A2C7770E-3181-40BC-A493-384FA55AB4A8}"/>
            </a:ext>
          </a:extLst>
        </xdr:cNvPr>
        <xdr:cNvPicPr>
          <a:picLocks noChangeAspect="1"/>
        </xdr:cNvPicPr>
      </xdr:nvPicPr>
      <xdr:blipFill>
        <a:blip xmlns:r="http://schemas.openxmlformats.org/officeDocument/2006/relationships" r:embed="rId7"/>
        <a:stretch>
          <a:fillRect/>
        </a:stretch>
      </xdr:blipFill>
      <xdr:spPr>
        <a:xfrm>
          <a:off x="6093356" y="4667250"/>
          <a:ext cx="729508" cy="893498"/>
        </a:xfrm>
        <a:prstGeom prst="rect">
          <a:avLst/>
        </a:prstGeom>
      </xdr:spPr>
    </xdr:pic>
    <xdr:clientData/>
  </xdr:twoCellAnchor>
  <xdr:twoCellAnchor editAs="oneCell">
    <xdr:from>
      <xdr:col>4</xdr:col>
      <xdr:colOff>1214437</xdr:colOff>
      <xdr:row>17</xdr:row>
      <xdr:rowOff>1023937</xdr:rowOff>
    </xdr:from>
    <xdr:to>
      <xdr:col>4</xdr:col>
      <xdr:colOff>1952624</xdr:colOff>
      <xdr:row>17</xdr:row>
      <xdr:rowOff>1926075</xdr:rowOff>
    </xdr:to>
    <xdr:pic>
      <xdr:nvPicPr>
        <xdr:cNvPr id="18" name="Imagen 17">
          <a:extLst>
            <a:ext uri="{FF2B5EF4-FFF2-40B4-BE49-F238E27FC236}">
              <a16:creationId xmlns:a16="http://schemas.microsoft.com/office/drawing/2014/main" id="{9CFB7086-4C5D-4B42-A15B-B0F644A2F210}"/>
            </a:ext>
          </a:extLst>
        </xdr:cNvPr>
        <xdr:cNvPicPr>
          <a:picLocks noChangeAspect="1"/>
        </xdr:cNvPicPr>
      </xdr:nvPicPr>
      <xdr:blipFill>
        <a:blip xmlns:r="http://schemas.openxmlformats.org/officeDocument/2006/relationships" r:embed="rId8"/>
        <a:stretch>
          <a:fillRect/>
        </a:stretch>
      </xdr:blipFill>
      <xdr:spPr>
        <a:xfrm>
          <a:off x="7151687" y="4622270"/>
          <a:ext cx="738187" cy="902138"/>
        </a:xfrm>
        <a:prstGeom prst="rect">
          <a:avLst/>
        </a:prstGeom>
      </xdr:spPr>
    </xdr:pic>
    <xdr:clientData/>
  </xdr:twoCellAnchor>
  <xdr:twoCellAnchor editAs="oneCell">
    <xdr:from>
      <xdr:col>4</xdr:col>
      <xdr:colOff>2223824</xdr:colOff>
      <xdr:row>17</xdr:row>
      <xdr:rowOff>1034521</xdr:rowOff>
    </xdr:from>
    <xdr:to>
      <xdr:col>4</xdr:col>
      <xdr:colOff>2962009</xdr:colOff>
      <xdr:row>17</xdr:row>
      <xdr:rowOff>1939923</xdr:rowOff>
    </xdr:to>
    <xdr:pic>
      <xdr:nvPicPr>
        <xdr:cNvPr id="19" name="Imagen 18">
          <a:extLst>
            <a:ext uri="{FF2B5EF4-FFF2-40B4-BE49-F238E27FC236}">
              <a16:creationId xmlns:a16="http://schemas.microsoft.com/office/drawing/2014/main" id="{BB39D717-8C95-4E24-9FED-D12179DCA121}"/>
            </a:ext>
          </a:extLst>
        </xdr:cNvPr>
        <xdr:cNvPicPr>
          <a:picLocks noChangeAspect="1"/>
        </xdr:cNvPicPr>
      </xdr:nvPicPr>
      <xdr:blipFill>
        <a:blip xmlns:r="http://schemas.openxmlformats.org/officeDocument/2006/relationships" r:embed="rId9"/>
        <a:stretch>
          <a:fillRect/>
        </a:stretch>
      </xdr:blipFill>
      <xdr:spPr>
        <a:xfrm>
          <a:off x="8161074" y="4632854"/>
          <a:ext cx="738185" cy="9054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75"/>
  <sheetViews>
    <sheetView showGridLines="0" topLeftCell="D52" zoomScale="70" zoomScaleNormal="70" workbookViewId="0">
      <selection activeCell="D12" sqref="D12:D52"/>
    </sheetView>
  </sheetViews>
  <sheetFormatPr baseColWidth="10" defaultColWidth="12.140625" defaultRowHeight="15"/>
  <cols>
    <col min="1" max="1" width="12.140625" style="1" customWidth="1"/>
    <col min="2" max="2" width="17.42578125" style="1" customWidth="1"/>
    <col min="3" max="3" width="42.140625" style="2" customWidth="1"/>
    <col min="4" max="4" width="31.42578125" style="1" customWidth="1"/>
    <col min="5" max="5" width="45.7109375" style="7" customWidth="1"/>
    <col min="6" max="6" width="31.42578125" style="7" customWidth="1"/>
    <col min="7" max="7" width="24.28515625" style="1" customWidth="1"/>
    <col min="8" max="8" width="52.5703125" style="2" customWidth="1"/>
    <col min="9" max="9" width="24" style="1" customWidth="1"/>
    <col min="10" max="10" width="20.28515625" style="1" customWidth="1"/>
    <col min="11" max="11" width="58" style="1" customWidth="1"/>
    <col min="12" max="12" width="33.85546875" style="1" customWidth="1"/>
    <col min="13" max="13" width="33" style="1" customWidth="1"/>
    <col min="14" max="14" width="39.140625" style="1" customWidth="1"/>
    <col min="15" max="15" width="39.140625" style="9" customWidth="1"/>
    <col min="32" max="16384" width="12.140625" style="1"/>
  </cols>
  <sheetData>
    <row r="1" spans="2:35" s="15" customFormat="1" ht="14.25">
      <c r="C1" s="2"/>
      <c r="H1" s="2"/>
      <c r="O1" s="9"/>
    </row>
    <row r="2" spans="2:35" s="15" customFormat="1" ht="14.25">
      <c r="C2" s="2"/>
      <c r="H2" s="2"/>
      <c r="O2" s="9"/>
    </row>
    <row r="3" spans="2:35" s="3" customFormat="1" thickBot="1">
      <c r="C3" s="2"/>
      <c r="E3" s="7"/>
      <c r="F3" s="7"/>
      <c r="H3" s="2"/>
      <c r="O3" s="9"/>
    </row>
    <row r="4" spans="2:35" ht="49.9" customHeight="1">
      <c r="B4" s="124" t="s">
        <v>29</v>
      </c>
      <c r="C4" s="125"/>
      <c r="D4" s="125"/>
      <c r="E4" s="125"/>
      <c r="F4" s="125"/>
      <c r="G4" s="125"/>
      <c r="H4" s="125"/>
      <c r="I4" s="125"/>
      <c r="J4" s="125"/>
      <c r="K4" s="125"/>
      <c r="L4" s="125"/>
      <c r="M4" s="125"/>
      <c r="N4" s="126"/>
      <c r="O4" s="10"/>
    </row>
    <row r="5" spans="2:35" s="3" customFormat="1" ht="49.9" customHeight="1">
      <c r="B5" s="127" t="s">
        <v>20</v>
      </c>
      <c r="C5" s="128"/>
      <c r="D5" s="128"/>
      <c r="E5" s="128"/>
      <c r="F5" s="128"/>
      <c r="G5" s="128"/>
      <c r="H5" s="128"/>
      <c r="I5" s="128"/>
      <c r="J5" s="128"/>
      <c r="K5" s="128"/>
      <c r="L5" s="128"/>
      <c r="M5" s="128"/>
      <c r="N5" s="129"/>
      <c r="O5" s="10"/>
    </row>
    <row r="6" spans="2:35" s="3" customFormat="1" ht="49.9" customHeight="1">
      <c r="B6" s="127" t="s">
        <v>391</v>
      </c>
      <c r="C6" s="128"/>
      <c r="D6" s="128"/>
      <c r="E6" s="128"/>
      <c r="F6" s="128"/>
      <c r="G6" s="128"/>
      <c r="H6" s="128"/>
      <c r="I6" s="128"/>
      <c r="J6" s="128"/>
      <c r="K6" s="128"/>
      <c r="L6" s="128"/>
      <c r="M6" s="128"/>
      <c r="N6" s="129"/>
      <c r="O6" s="11"/>
    </row>
    <row r="7" spans="2:35" s="3" customFormat="1" ht="49.9" customHeight="1" thickBot="1">
      <c r="B7" s="127" t="s">
        <v>392</v>
      </c>
      <c r="C7" s="128"/>
      <c r="D7" s="128"/>
      <c r="E7" s="128"/>
      <c r="F7" s="128"/>
      <c r="G7" s="128"/>
      <c r="H7" s="128"/>
      <c r="I7" s="128"/>
      <c r="J7" s="128"/>
      <c r="K7" s="128"/>
      <c r="L7" s="128"/>
      <c r="M7" s="128"/>
      <c r="N7" s="129"/>
      <c r="O7" s="12"/>
    </row>
    <row r="8" spans="2:35" ht="44.1" customHeight="1">
      <c r="B8" s="130" t="s">
        <v>7</v>
      </c>
      <c r="C8" s="132" t="s">
        <v>8</v>
      </c>
      <c r="D8" s="134" t="s">
        <v>393</v>
      </c>
      <c r="E8" s="135"/>
      <c r="F8" s="135"/>
      <c r="G8" s="135"/>
      <c r="H8" s="135"/>
      <c r="I8" s="135"/>
      <c r="J8" s="135"/>
      <c r="K8" s="135"/>
      <c r="L8" s="136"/>
      <c r="M8" s="132" t="s">
        <v>15</v>
      </c>
      <c r="N8" s="120" t="s">
        <v>16</v>
      </c>
      <c r="O8" s="13"/>
      <c r="AF8" s="17"/>
    </row>
    <row r="9" spans="2:35" ht="204" customHeight="1">
      <c r="B9" s="131"/>
      <c r="C9" s="133"/>
      <c r="D9" s="114" t="s">
        <v>9</v>
      </c>
      <c r="E9" s="114" t="s">
        <v>10</v>
      </c>
      <c r="F9" s="114" t="s">
        <v>11</v>
      </c>
      <c r="G9" s="114" t="s">
        <v>12</v>
      </c>
      <c r="H9" s="114" t="s">
        <v>13</v>
      </c>
      <c r="I9" s="114" t="s">
        <v>14</v>
      </c>
      <c r="J9" s="114" t="s">
        <v>6</v>
      </c>
      <c r="K9" s="114" t="s">
        <v>17</v>
      </c>
      <c r="L9" s="114" t="s">
        <v>21</v>
      </c>
      <c r="M9" s="133"/>
      <c r="N9" s="121"/>
      <c r="O9" s="13"/>
    </row>
    <row r="10" spans="2:35" s="16" customFormat="1" ht="339" customHeight="1">
      <c r="B10" s="118" t="s">
        <v>175</v>
      </c>
      <c r="C10" s="122" t="s">
        <v>191</v>
      </c>
      <c r="D10" s="69" t="s">
        <v>176</v>
      </c>
      <c r="E10" s="36" t="s">
        <v>177</v>
      </c>
      <c r="F10" s="88" t="s">
        <v>178</v>
      </c>
      <c r="G10" s="70" t="s">
        <v>40</v>
      </c>
      <c r="H10" s="90" t="s">
        <v>179</v>
      </c>
      <c r="I10" s="70" t="s">
        <v>180</v>
      </c>
      <c r="J10" s="69" t="s">
        <v>396</v>
      </c>
      <c r="K10" s="91" t="s">
        <v>399</v>
      </c>
      <c r="L10" s="69" t="s">
        <v>181</v>
      </c>
      <c r="M10" s="89" t="s">
        <v>394</v>
      </c>
      <c r="N10" s="92" t="s">
        <v>182</v>
      </c>
      <c r="O10" s="8"/>
    </row>
    <row r="11" spans="2:35" s="16" customFormat="1" ht="289.89999999999998" customHeight="1">
      <c r="B11" s="119"/>
      <c r="C11" s="123"/>
      <c r="D11" s="89" t="s">
        <v>183</v>
      </c>
      <c r="E11" s="116" t="s">
        <v>184</v>
      </c>
      <c r="F11" s="88" t="s">
        <v>178</v>
      </c>
      <c r="G11" s="88" t="s">
        <v>107</v>
      </c>
      <c r="H11" s="89" t="s">
        <v>185</v>
      </c>
      <c r="I11" s="88" t="s">
        <v>186</v>
      </c>
      <c r="J11" s="89" t="s">
        <v>397</v>
      </c>
      <c r="K11" s="115" t="s">
        <v>398</v>
      </c>
      <c r="L11" s="89" t="s">
        <v>400</v>
      </c>
      <c r="M11" s="89" t="s">
        <v>395</v>
      </c>
      <c r="N11" s="93" t="s">
        <v>187</v>
      </c>
      <c r="O11" s="8"/>
    </row>
    <row r="12" spans="2:35" s="16" customFormat="1" ht="300">
      <c r="B12" s="48" t="s">
        <v>37</v>
      </c>
      <c r="C12" s="25" t="s">
        <v>38</v>
      </c>
      <c r="D12" s="26" t="s">
        <v>432</v>
      </c>
      <c r="E12" s="117" t="s">
        <v>317</v>
      </c>
      <c r="F12" s="27" t="s">
        <v>39</v>
      </c>
      <c r="G12" s="27" t="s">
        <v>40</v>
      </c>
      <c r="H12" s="26" t="s">
        <v>434</v>
      </c>
      <c r="I12" s="27" t="s">
        <v>41</v>
      </c>
      <c r="J12" s="26" t="s">
        <v>318</v>
      </c>
      <c r="K12" s="28" t="s">
        <v>433</v>
      </c>
      <c r="L12" s="28" t="s">
        <v>401</v>
      </c>
      <c r="M12" s="25" t="s">
        <v>44</v>
      </c>
      <c r="N12" s="75" t="s">
        <v>43</v>
      </c>
      <c r="O12" s="14"/>
      <c r="AF12" s="18" t="e">
        <f>#REF!/#REF!</f>
        <v>#REF!</v>
      </c>
      <c r="AG12" s="18" t="e">
        <f>#REF!/#REF!</f>
        <v>#REF!</v>
      </c>
      <c r="AH12" s="18" t="e">
        <f>#REF!/#REF!</f>
        <v>#REF!</v>
      </c>
      <c r="AI12" s="19" t="e">
        <f>SUM(AF12:AH12)</f>
        <v>#REF!</v>
      </c>
    </row>
    <row r="13" spans="2:35" s="16" customFormat="1" ht="318" customHeight="1">
      <c r="B13" s="24" t="s">
        <v>114</v>
      </c>
      <c r="C13" s="29" t="s">
        <v>293</v>
      </c>
      <c r="D13" s="30" t="s">
        <v>294</v>
      </c>
      <c r="E13" s="29" t="s">
        <v>297</v>
      </c>
      <c r="F13" s="33" t="s">
        <v>39</v>
      </c>
      <c r="G13" s="33" t="s">
        <v>40</v>
      </c>
      <c r="H13" s="32" t="s">
        <v>295</v>
      </c>
      <c r="I13" s="33" t="s">
        <v>41</v>
      </c>
      <c r="J13" s="30" t="s">
        <v>296</v>
      </c>
      <c r="K13" s="34" t="s">
        <v>402</v>
      </c>
      <c r="L13" s="29" t="s">
        <v>319</v>
      </c>
      <c r="M13" s="29" t="s">
        <v>200</v>
      </c>
      <c r="N13" s="68" t="s">
        <v>149</v>
      </c>
      <c r="O13" s="14"/>
      <c r="AF13" s="18" t="e">
        <f>#REF!/#REF!</f>
        <v>#REF!</v>
      </c>
      <c r="AG13" s="18" t="e">
        <f>#REF!/#REF!</f>
        <v>#REF!</v>
      </c>
      <c r="AH13" s="18" t="e">
        <f>#REF!/#REF!</f>
        <v>#REF!</v>
      </c>
      <c r="AI13" s="19" t="e">
        <f>SUM(AF13:AH13)</f>
        <v>#REF!</v>
      </c>
    </row>
    <row r="14" spans="2:35" s="16" customFormat="1" ht="334.5" customHeight="1">
      <c r="B14" s="21" t="s">
        <v>28</v>
      </c>
      <c r="C14" s="36" t="s">
        <v>192</v>
      </c>
      <c r="D14" s="36" t="s">
        <v>194</v>
      </c>
      <c r="E14" s="36" t="s">
        <v>193</v>
      </c>
      <c r="F14" s="70" t="s">
        <v>39</v>
      </c>
      <c r="G14" s="70" t="s">
        <v>40</v>
      </c>
      <c r="H14" s="36" t="s">
        <v>430</v>
      </c>
      <c r="I14" s="70" t="s">
        <v>41</v>
      </c>
      <c r="J14" s="36" t="s">
        <v>115</v>
      </c>
      <c r="K14" s="36" t="s">
        <v>365</v>
      </c>
      <c r="L14" s="36" t="s">
        <v>320</v>
      </c>
      <c r="M14" s="36" t="s">
        <v>200</v>
      </c>
      <c r="N14" s="39" t="s">
        <v>116</v>
      </c>
      <c r="O14" s="14"/>
      <c r="AF14" s="18"/>
      <c r="AG14" s="18"/>
      <c r="AH14" s="18"/>
      <c r="AI14" s="19"/>
    </row>
    <row r="15" spans="2:35" s="16" customFormat="1" ht="339.75" customHeight="1">
      <c r="B15" s="21" t="s">
        <v>28</v>
      </c>
      <c r="C15" s="36" t="s">
        <v>196</v>
      </c>
      <c r="D15" s="36" t="s">
        <v>197</v>
      </c>
      <c r="E15" s="36" t="s">
        <v>199</v>
      </c>
      <c r="F15" s="70" t="s">
        <v>39</v>
      </c>
      <c r="G15" s="70" t="s">
        <v>40</v>
      </c>
      <c r="H15" s="36" t="s">
        <v>198</v>
      </c>
      <c r="I15" s="70" t="s">
        <v>41</v>
      </c>
      <c r="J15" s="36" t="s">
        <v>115</v>
      </c>
      <c r="K15" s="36" t="s">
        <v>366</v>
      </c>
      <c r="L15" s="36" t="s">
        <v>321</v>
      </c>
      <c r="M15" s="36" t="s">
        <v>200</v>
      </c>
      <c r="N15" s="39" t="s">
        <v>116</v>
      </c>
      <c r="O15" s="14"/>
      <c r="AF15" s="18"/>
      <c r="AG15" s="18"/>
      <c r="AH15" s="18"/>
      <c r="AI15" s="19"/>
    </row>
    <row r="16" spans="2:35" s="16" customFormat="1" ht="330" customHeight="1">
      <c r="B16" s="21" t="s">
        <v>117</v>
      </c>
      <c r="C16" s="36" t="s">
        <v>201</v>
      </c>
      <c r="D16" s="36" t="s">
        <v>203</v>
      </c>
      <c r="E16" s="36" t="s">
        <v>202</v>
      </c>
      <c r="F16" s="70" t="s">
        <v>39</v>
      </c>
      <c r="G16" s="70" t="s">
        <v>40</v>
      </c>
      <c r="H16" s="36" t="s">
        <v>204</v>
      </c>
      <c r="I16" s="70" t="s">
        <v>41</v>
      </c>
      <c r="J16" s="70" t="s">
        <v>118</v>
      </c>
      <c r="K16" s="36" t="s">
        <v>367</v>
      </c>
      <c r="L16" s="36" t="s">
        <v>322</v>
      </c>
      <c r="M16" s="36" t="s">
        <v>200</v>
      </c>
      <c r="N16" s="39" t="s">
        <v>116</v>
      </c>
      <c r="O16" s="14"/>
      <c r="AF16" s="18"/>
      <c r="AG16" s="18"/>
      <c r="AH16" s="18"/>
      <c r="AI16" s="19"/>
    </row>
    <row r="17" spans="2:35" s="16" customFormat="1" ht="312" customHeight="1">
      <c r="B17" s="24" t="s">
        <v>112</v>
      </c>
      <c r="C17" s="29" t="s">
        <v>119</v>
      </c>
      <c r="D17" s="30" t="s">
        <v>298</v>
      </c>
      <c r="E17" s="29" t="s">
        <v>299</v>
      </c>
      <c r="F17" s="33" t="s">
        <v>39</v>
      </c>
      <c r="G17" s="33" t="s">
        <v>40</v>
      </c>
      <c r="H17" s="32" t="s">
        <v>435</v>
      </c>
      <c r="I17" s="33" t="s">
        <v>41</v>
      </c>
      <c r="J17" s="30" t="s">
        <v>300</v>
      </c>
      <c r="K17" s="77" t="s">
        <v>368</v>
      </c>
      <c r="L17" s="77" t="s">
        <v>323</v>
      </c>
      <c r="M17" s="77" t="s">
        <v>207</v>
      </c>
      <c r="N17" s="68" t="s">
        <v>113</v>
      </c>
      <c r="O17" s="14"/>
      <c r="AF17" s="18" t="e">
        <f>#REF!/#REF!</f>
        <v>#REF!</v>
      </c>
      <c r="AG17" s="18" t="e">
        <f>#REF!/#REF!</f>
        <v>#REF!</v>
      </c>
      <c r="AH17" s="18" t="e">
        <f>#REF!/#REF!</f>
        <v>#REF!</v>
      </c>
      <c r="AI17" s="19" t="e">
        <f>SUM(AF17:AH17)</f>
        <v>#REF!</v>
      </c>
    </row>
    <row r="18" spans="2:35" s="16" customFormat="1" ht="272.45" customHeight="1">
      <c r="B18" s="21" t="s">
        <v>28</v>
      </c>
      <c r="C18" s="36" t="s">
        <v>208</v>
      </c>
      <c r="D18" s="36" t="s">
        <v>205</v>
      </c>
      <c r="E18" s="36" t="s">
        <v>206</v>
      </c>
      <c r="F18" s="70" t="s">
        <v>39</v>
      </c>
      <c r="G18" s="70" t="s">
        <v>40</v>
      </c>
      <c r="H18" s="36" t="s">
        <v>431</v>
      </c>
      <c r="I18" s="67" t="s">
        <v>41</v>
      </c>
      <c r="J18" s="37" t="s">
        <v>210</v>
      </c>
      <c r="K18" s="36" t="s">
        <v>369</v>
      </c>
      <c r="L18" s="36" t="s">
        <v>324</v>
      </c>
      <c r="M18" s="36" t="s">
        <v>207</v>
      </c>
      <c r="N18" s="39" t="s">
        <v>144</v>
      </c>
      <c r="O18" s="14"/>
      <c r="AF18" s="18"/>
      <c r="AG18" s="18"/>
      <c r="AH18" s="18"/>
      <c r="AI18" s="19"/>
    </row>
    <row r="19" spans="2:35" s="16" customFormat="1" ht="262.5">
      <c r="B19" s="21" t="s">
        <v>28</v>
      </c>
      <c r="C19" s="36" t="s">
        <v>213</v>
      </c>
      <c r="D19" s="36" t="s">
        <v>211</v>
      </c>
      <c r="E19" s="36" t="s">
        <v>147</v>
      </c>
      <c r="F19" s="70" t="s">
        <v>39</v>
      </c>
      <c r="G19" s="70" t="s">
        <v>40</v>
      </c>
      <c r="H19" s="38" t="s">
        <v>212</v>
      </c>
      <c r="I19" s="70" t="s">
        <v>41</v>
      </c>
      <c r="J19" s="36" t="s">
        <v>145</v>
      </c>
      <c r="K19" s="36" t="s">
        <v>370</v>
      </c>
      <c r="L19" s="36" t="s">
        <v>325</v>
      </c>
      <c r="M19" s="36" t="s">
        <v>207</v>
      </c>
      <c r="N19" s="39" t="s">
        <v>146</v>
      </c>
      <c r="O19" s="14"/>
      <c r="AF19" s="18"/>
      <c r="AG19" s="18"/>
      <c r="AH19" s="18"/>
      <c r="AI19" s="19"/>
    </row>
    <row r="20" spans="2:35" s="16" customFormat="1" ht="302.25" customHeight="1">
      <c r="B20" s="21" t="s">
        <v>28</v>
      </c>
      <c r="C20" s="36" t="s">
        <v>214</v>
      </c>
      <c r="D20" s="36" t="s">
        <v>215</v>
      </c>
      <c r="E20" s="36" t="s">
        <v>216</v>
      </c>
      <c r="F20" s="70" t="s">
        <v>39</v>
      </c>
      <c r="G20" s="70" t="s">
        <v>40</v>
      </c>
      <c r="H20" s="69" t="s">
        <v>217</v>
      </c>
      <c r="I20" s="70" t="s">
        <v>41</v>
      </c>
      <c r="J20" s="70" t="s">
        <v>218</v>
      </c>
      <c r="K20" s="36" t="s">
        <v>371</v>
      </c>
      <c r="L20" s="36" t="s">
        <v>326</v>
      </c>
      <c r="M20" s="36" t="s">
        <v>207</v>
      </c>
      <c r="N20" s="39" t="s">
        <v>148</v>
      </c>
      <c r="O20" s="14"/>
      <c r="AF20" s="18"/>
      <c r="AG20" s="18"/>
      <c r="AH20" s="18"/>
      <c r="AI20" s="19"/>
    </row>
    <row r="21" spans="2:35" s="16" customFormat="1" ht="376.5" customHeight="1">
      <c r="B21" s="24" t="s">
        <v>46</v>
      </c>
      <c r="C21" s="29" t="s">
        <v>301</v>
      </c>
      <c r="D21" s="30" t="s">
        <v>160</v>
      </c>
      <c r="E21" s="29" t="s">
        <v>302</v>
      </c>
      <c r="F21" s="33" t="s">
        <v>39</v>
      </c>
      <c r="G21" s="33" t="s">
        <v>40</v>
      </c>
      <c r="H21" s="32" t="s">
        <v>161</v>
      </c>
      <c r="I21" s="33" t="s">
        <v>41</v>
      </c>
      <c r="J21" s="33" t="s">
        <v>162</v>
      </c>
      <c r="K21" s="34" t="s">
        <v>403</v>
      </c>
      <c r="L21" s="30" t="s">
        <v>327</v>
      </c>
      <c r="M21" s="77" t="s">
        <v>219</v>
      </c>
      <c r="N21" s="111" t="s">
        <v>47</v>
      </c>
      <c r="O21" s="14"/>
      <c r="AF21" s="18" t="e">
        <f>#REF!/#REF!</f>
        <v>#REF!</v>
      </c>
      <c r="AG21" s="18" t="e">
        <f>#REF!/#REF!</f>
        <v>#REF!</v>
      </c>
      <c r="AH21" s="18" t="e">
        <f>#REF!/#REF!</f>
        <v>#REF!</v>
      </c>
      <c r="AI21" s="19" t="e">
        <f>SUM(AF21:AH21)</f>
        <v>#REF!</v>
      </c>
    </row>
    <row r="22" spans="2:35" s="16" customFormat="1" ht="265.5" customHeight="1">
      <c r="B22" s="21" t="s">
        <v>28</v>
      </c>
      <c r="C22" s="36" t="s">
        <v>120</v>
      </c>
      <c r="D22" s="36" t="s">
        <v>404</v>
      </c>
      <c r="E22" s="36" t="s">
        <v>174</v>
      </c>
      <c r="F22" s="70" t="s">
        <v>39</v>
      </c>
      <c r="G22" s="70" t="s">
        <v>40</v>
      </c>
      <c r="H22" s="36" t="s">
        <v>220</v>
      </c>
      <c r="I22" s="70" t="s">
        <v>41</v>
      </c>
      <c r="J22" s="37" t="s">
        <v>240</v>
      </c>
      <c r="K22" s="36" t="s">
        <v>372</v>
      </c>
      <c r="L22" s="36" t="s">
        <v>328</v>
      </c>
      <c r="M22" s="36" t="s">
        <v>219</v>
      </c>
      <c r="N22" s="66" t="s">
        <v>347</v>
      </c>
      <c r="O22" s="14"/>
      <c r="AF22" s="18" t="e">
        <f>#REF!/#REF!</f>
        <v>#REF!</v>
      </c>
      <c r="AG22" s="18" t="e">
        <f>#REF!/#REF!</f>
        <v>#REF!</v>
      </c>
      <c r="AH22" s="18" t="e">
        <f>#REF!/#REF!</f>
        <v>#REF!</v>
      </c>
      <c r="AI22" s="19" t="e">
        <f>SUM(AF22:AH22)</f>
        <v>#REF!</v>
      </c>
    </row>
    <row r="23" spans="2:35" s="16" customFormat="1" ht="334.5">
      <c r="B23" s="21" t="s">
        <v>28</v>
      </c>
      <c r="C23" s="63" t="s">
        <v>121</v>
      </c>
      <c r="D23" s="63" t="s">
        <v>223</v>
      </c>
      <c r="E23" s="63" t="s">
        <v>224</v>
      </c>
      <c r="F23" s="70" t="s">
        <v>39</v>
      </c>
      <c r="G23" s="70" t="s">
        <v>40</v>
      </c>
      <c r="H23" s="63" t="s">
        <v>225</v>
      </c>
      <c r="I23" s="70" t="s">
        <v>41</v>
      </c>
      <c r="J23" s="37" t="s">
        <v>231</v>
      </c>
      <c r="K23" s="36" t="s">
        <v>373</v>
      </c>
      <c r="L23" s="63" t="s">
        <v>331</v>
      </c>
      <c r="M23" s="36" t="s">
        <v>219</v>
      </c>
      <c r="N23" s="66" t="s">
        <v>47</v>
      </c>
      <c r="O23" s="14"/>
      <c r="AF23" s="18"/>
      <c r="AG23" s="18"/>
      <c r="AH23" s="18"/>
      <c r="AI23" s="19"/>
    </row>
    <row r="24" spans="2:35" s="16" customFormat="1" ht="334.5">
      <c r="B24" s="21" t="s">
        <v>28</v>
      </c>
      <c r="C24" s="65" t="s">
        <v>173</v>
      </c>
      <c r="D24" s="63" t="s">
        <v>227</v>
      </c>
      <c r="E24" s="65" t="s">
        <v>226</v>
      </c>
      <c r="F24" s="67" t="s">
        <v>39</v>
      </c>
      <c r="G24" s="67" t="s">
        <v>40</v>
      </c>
      <c r="H24" s="63" t="s">
        <v>228</v>
      </c>
      <c r="I24" s="67" t="s">
        <v>41</v>
      </c>
      <c r="J24" s="37" t="s">
        <v>167</v>
      </c>
      <c r="K24" s="65" t="s">
        <v>374</v>
      </c>
      <c r="L24" s="63" t="s">
        <v>329</v>
      </c>
      <c r="M24" s="36" t="s">
        <v>219</v>
      </c>
      <c r="N24" s="66" t="s">
        <v>47</v>
      </c>
      <c r="O24" s="14"/>
      <c r="AF24" s="18"/>
      <c r="AG24" s="18"/>
      <c r="AH24" s="18"/>
      <c r="AI24" s="19"/>
    </row>
    <row r="25" spans="2:35" s="16" customFormat="1" ht="334.5">
      <c r="B25" s="21" t="s">
        <v>28</v>
      </c>
      <c r="C25" s="65" t="s">
        <v>122</v>
      </c>
      <c r="D25" s="65" t="s">
        <v>229</v>
      </c>
      <c r="E25" s="65" t="s">
        <v>230</v>
      </c>
      <c r="F25" s="67" t="s">
        <v>39</v>
      </c>
      <c r="G25" s="67" t="s">
        <v>40</v>
      </c>
      <c r="H25" s="65" t="s">
        <v>429</v>
      </c>
      <c r="I25" s="67" t="s">
        <v>41</v>
      </c>
      <c r="J25" s="37" t="s">
        <v>239</v>
      </c>
      <c r="K25" s="65" t="s">
        <v>375</v>
      </c>
      <c r="L25" s="65" t="s">
        <v>330</v>
      </c>
      <c r="M25" s="36" t="s">
        <v>219</v>
      </c>
      <c r="N25" s="66" t="s">
        <v>77</v>
      </c>
      <c r="O25" s="14"/>
      <c r="AF25" s="18"/>
      <c r="AG25" s="18"/>
      <c r="AH25" s="18"/>
      <c r="AI25" s="19"/>
    </row>
    <row r="26" spans="2:35" s="16" customFormat="1" ht="396" customHeight="1">
      <c r="B26" s="21" t="s">
        <v>28</v>
      </c>
      <c r="C26" s="65" t="s">
        <v>233</v>
      </c>
      <c r="D26" s="65" t="s">
        <v>235</v>
      </c>
      <c r="E26" s="65" t="s">
        <v>234</v>
      </c>
      <c r="F26" s="67" t="s">
        <v>39</v>
      </c>
      <c r="G26" s="67" t="s">
        <v>40</v>
      </c>
      <c r="H26" s="63" t="s">
        <v>236</v>
      </c>
      <c r="I26" s="67" t="s">
        <v>41</v>
      </c>
      <c r="J26" s="65" t="s">
        <v>237</v>
      </c>
      <c r="K26" s="65" t="s">
        <v>376</v>
      </c>
      <c r="L26" s="65" t="s">
        <v>341</v>
      </c>
      <c r="M26" s="36" t="s">
        <v>219</v>
      </c>
      <c r="N26" s="66" t="s">
        <v>77</v>
      </c>
      <c r="O26" s="14"/>
      <c r="AF26" s="18"/>
      <c r="AG26" s="18"/>
      <c r="AH26" s="18"/>
      <c r="AI26" s="19"/>
    </row>
    <row r="27" spans="2:35" s="16" customFormat="1" ht="334.5">
      <c r="B27" s="21" t="s">
        <v>28</v>
      </c>
      <c r="C27" s="65" t="s">
        <v>163</v>
      </c>
      <c r="D27" s="65" t="s">
        <v>78</v>
      </c>
      <c r="E27" s="65" t="s">
        <v>79</v>
      </c>
      <c r="F27" s="67" t="s">
        <v>39</v>
      </c>
      <c r="G27" s="67" t="s">
        <v>40</v>
      </c>
      <c r="H27" s="65" t="s">
        <v>80</v>
      </c>
      <c r="I27" s="67" t="s">
        <v>41</v>
      </c>
      <c r="J27" s="65" t="s">
        <v>165</v>
      </c>
      <c r="K27" s="65" t="s">
        <v>405</v>
      </c>
      <c r="L27" s="65" t="s">
        <v>340</v>
      </c>
      <c r="M27" s="36" t="s">
        <v>219</v>
      </c>
      <c r="N27" s="66" t="s">
        <v>77</v>
      </c>
      <c r="O27" s="14"/>
      <c r="AF27" s="18"/>
      <c r="AG27" s="18"/>
      <c r="AH27" s="18"/>
      <c r="AI27" s="19"/>
    </row>
    <row r="28" spans="2:35" s="16" customFormat="1" ht="334.5">
      <c r="B28" s="21" t="s">
        <v>28</v>
      </c>
      <c r="C28" s="65" t="s">
        <v>164</v>
      </c>
      <c r="D28" s="63" t="s">
        <v>243</v>
      </c>
      <c r="E28" s="65" t="s">
        <v>242</v>
      </c>
      <c r="F28" s="67" t="s">
        <v>39</v>
      </c>
      <c r="G28" s="67" t="s">
        <v>40</v>
      </c>
      <c r="H28" s="63" t="s">
        <v>244</v>
      </c>
      <c r="I28" s="67" t="s">
        <v>41</v>
      </c>
      <c r="J28" s="65" t="s">
        <v>241</v>
      </c>
      <c r="K28" s="63" t="s">
        <v>377</v>
      </c>
      <c r="L28" s="63" t="s">
        <v>406</v>
      </c>
      <c r="M28" s="36" t="s">
        <v>219</v>
      </c>
      <c r="N28" s="66" t="s">
        <v>348</v>
      </c>
      <c r="O28" s="14"/>
      <c r="AF28" s="18"/>
      <c r="AG28" s="18"/>
      <c r="AH28" s="18"/>
      <c r="AI28" s="19"/>
    </row>
    <row r="29" spans="2:35" s="16" customFormat="1" ht="177.75" customHeight="1">
      <c r="B29" s="24" t="s">
        <v>48</v>
      </c>
      <c r="C29" s="29" t="s">
        <v>123</v>
      </c>
      <c r="D29" s="30" t="s">
        <v>305</v>
      </c>
      <c r="E29" s="29" t="s">
        <v>49</v>
      </c>
      <c r="F29" s="31" t="s">
        <v>39</v>
      </c>
      <c r="G29" s="31" t="s">
        <v>40</v>
      </c>
      <c r="H29" s="32" t="s">
        <v>304</v>
      </c>
      <c r="I29" s="33" t="s">
        <v>41</v>
      </c>
      <c r="J29" s="30" t="s">
        <v>42</v>
      </c>
      <c r="K29" s="34" t="s">
        <v>378</v>
      </c>
      <c r="L29" s="30" t="s">
        <v>332</v>
      </c>
      <c r="M29" s="35" t="s">
        <v>249</v>
      </c>
      <c r="N29" s="35" t="s">
        <v>50</v>
      </c>
      <c r="O29" s="14"/>
      <c r="AF29" s="18" t="e">
        <f>#REF!/#REF!</f>
        <v>#REF!</v>
      </c>
      <c r="AG29" s="18" t="e">
        <f>#REF!/#REF!</f>
        <v>#REF!</v>
      </c>
      <c r="AH29" s="18" t="e">
        <f>#REF!/#REF!</f>
        <v>#REF!</v>
      </c>
      <c r="AI29" s="19" t="e">
        <f>SUM(AF29:AH29)</f>
        <v>#REF!</v>
      </c>
    </row>
    <row r="30" spans="2:35" s="16" customFormat="1" ht="294">
      <c r="B30" s="21" t="s">
        <v>28</v>
      </c>
      <c r="C30" s="63" t="s">
        <v>124</v>
      </c>
      <c r="D30" s="63" t="s">
        <v>246</v>
      </c>
      <c r="E30" s="63" t="s">
        <v>245</v>
      </c>
      <c r="F30" s="71" t="s">
        <v>39</v>
      </c>
      <c r="G30" s="71" t="s">
        <v>40</v>
      </c>
      <c r="H30" s="63" t="s">
        <v>247</v>
      </c>
      <c r="I30" s="71" t="s">
        <v>41</v>
      </c>
      <c r="J30" s="64" t="s">
        <v>248</v>
      </c>
      <c r="K30" s="63" t="s">
        <v>407</v>
      </c>
      <c r="L30" s="63" t="s">
        <v>408</v>
      </c>
      <c r="M30" s="63" t="s">
        <v>249</v>
      </c>
      <c r="N30" s="66" t="s">
        <v>52</v>
      </c>
      <c r="O30" s="14"/>
      <c r="AF30" s="18"/>
      <c r="AG30" s="18"/>
      <c r="AH30" s="18"/>
      <c r="AI30" s="19"/>
    </row>
    <row r="31" spans="2:35" s="16" customFormat="1" ht="294">
      <c r="B31" s="21" t="s">
        <v>28</v>
      </c>
      <c r="C31" s="63" t="s">
        <v>125</v>
      </c>
      <c r="D31" s="63" t="s">
        <v>250</v>
      </c>
      <c r="E31" s="63" t="s">
        <v>251</v>
      </c>
      <c r="F31" s="71" t="s">
        <v>39</v>
      </c>
      <c r="G31" s="71" t="s">
        <v>40</v>
      </c>
      <c r="H31" s="63" t="s">
        <v>252</v>
      </c>
      <c r="I31" s="71" t="s">
        <v>41</v>
      </c>
      <c r="J31" s="64" t="s">
        <v>248</v>
      </c>
      <c r="K31" s="63" t="s">
        <v>409</v>
      </c>
      <c r="L31" s="63" t="s">
        <v>410</v>
      </c>
      <c r="M31" s="63" t="s">
        <v>249</v>
      </c>
      <c r="N31" s="66" t="s">
        <v>54</v>
      </c>
      <c r="O31" s="14"/>
      <c r="AF31" s="18"/>
      <c r="AG31" s="18"/>
      <c r="AH31" s="18"/>
      <c r="AI31" s="19"/>
    </row>
    <row r="32" spans="2:35" s="16" customFormat="1" ht="294">
      <c r="B32" s="21" t="s">
        <v>28</v>
      </c>
      <c r="C32" s="63" t="s">
        <v>126</v>
      </c>
      <c r="D32" s="63" t="s">
        <v>255</v>
      </c>
      <c r="E32" s="63" t="s">
        <v>361</v>
      </c>
      <c r="F32" s="71" t="s">
        <v>39</v>
      </c>
      <c r="G32" s="71" t="s">
        <v>40</v>
      </c>
      <c r="H32" s="63" t="s">
        <v>256</v>
      </c>
      <c r="I32" s="71" t="s">
        <v>41</v>
      </c>
      <c r="J32" s="64" t="s">
        <v>248</v>
      </c>
      <c r="K32" s="63" t="s">
        <v>379</v>
      </c>
      <c r="L32" s="63" t="s">
        <v>339</v>
      </c>
      <c r="M32" s="63" t="s">
        <v>249</v>
      </c>
      <c r="N32" s="66" t="s">
        <v>55</v>
      </c>
      <c r="O32" s="14"/>
      <c r="AF32" s="18"/>
      <c r="AG32" s="18"/>
      <c r="AH32" s="18"/>
      <c r="AI32" s="19"/>
    </row>
    <row r="33" spans="2:35" s="16" customFormat="1" ht="304.5" customHeight="1">
      <c r="B33" s="21" t="s">
        <v>28</v>
      </c>
      <c r="C33" s="63" t="s">
        <v>127</v>
      </c>
      <c r="D33" s="63" t="s">
        <v>257</v>
      </c>
      <c r="E33" s="63" t="s">
        <v>53</v>
      </c>
      <c r="F33" s="71" t="s">
        <v>39</v>
      </c>
      <c r="G33" s="71" t="s">
        <v>40</v>
      </c>
      <c r="H33" s="63" t="s">
        <v>258</v>
      </c>
      <c r="I33" s="71" t="s">
        <v>41</v>
      </c>
      <c r="J33" s="64" t="s">
        <v>248</v>
      </c>
      <c r="K33" s="63" t="s">
        <v>380</v>
      </c>
      <c r="L33" s="63" t="s">
        <v>338</v>
      </c>
      <c r="M33" s="63" t="s">
        <v>249</v>
      </c>
      <c r="N33" s="66" t="s">
        <v>56</v>
      </c>
      <c r="O33" s="14"/>
      <c r="AF33" s="18"/>
      <c r="AG33" s="18"/>
      <c r="AH33" s="18"/>
      <c r="AI33" s="19"/>
    </row>
    <row r="34" spans="2:35" s="16" customFormat="1" ht="294">
      <c r="B34" s="21" t="s">
        <v>28</v>
      </c>
      <c r="C34" s="63" t="s">
        <v>128</v>
      </c>
      <c r="D34" s="63" t="s">
        <v>260</v>
      </c>
      <c r="E34" s="63" t="s">
        <v>259</v>
      </c>
      <c r="F34" s="71" t="s">
        <v>39</v>
      </c>
      <c r="G34" s="71" t="s">
        <v>40</v>
      </c>
      <c r="H34" s="63" t="s">
        <v>261</v>
      </c>
      <c r="I34" s="71" t="s">
        <v>41</v>
      </c>
      <c r="J34" s="64" t="s">
        <v>262</v>
      </c>
      <c r="K34" s="63" t="s">
        <v>381</v>
      </c>
      <c r="L34" s="63" t="s">
        <v>337</v>
      </c>
      <c r="M34" s="63" t="s">
        <v>249</v>
      </c>
      <c r="N34" s="66" t="s">
        <v>57</v>
      </c>
      <c r="O34" s="14"/>
      <c r="AF34" s="18"/>
      <c r="AG34" s="18"/>
      <c r="AH34" s="18"/>
      <c r="AI34" s="19"/>
    </row>
    <row r="35" spans="2:35" s="16" customFormat="1" ht="294">
      <c r="B35" s="21" t="s">
        <v>28</v>
      </c>
      <c r="C35" s="63" t="s">
        <v>129</v>
      </c>
      <c r="D35" s="63" t="s">
        <v>263</v>
      </c>
      <c r="E35" s="63" t="s">
        <v>264</v>
      </c>
      <c r="F35" s="71" t="s">
        <v>39</v>
      </c>
      <c r="G35" s="71" t="s">
        <v>40</v>
      </c>
      <c r="H35" s="63" t="s">
        <v>265</v>
      </c>
      <c r="I35" s="71" t="s">
        <v>41</v>
      </c>
      <c r="J35" s="64" t="s">
        <v>266</v>
      </c>
      <c r="K35" s="65" t="s">
        <v>382</v>
      </c>
      <c r="L35" s="63" t="s">
        <v>336</v>
      </c>
      <c r="M35" s="63" t="s">
        <v>249</v>
      </c>
      <c r="N35" s="66" t="s">
        <v>58</v>
      </c>
      <c r="O35" s="14"/>
      <c r="AF35" s="18"/>
      <c r="AG35" s="18"/>
      <c r="AH35" s="18"/>
      <c r="AI35" s="19"/>
    </row>
    <row r="36" spans="2:35" s="16" customFormat="1" ht="294">
      <c r="B36" s="21" t="s">
        <v>28</v>
      </c>
      <c r="C36" s="63" t="s">
        <v>130</v>
      </c>
      <c r="D36" s="63" t="s">
        <v>59</v>
      </c>
      <c r="E36" s="63" t="s">
        <v>60</v>
      </c>
      <c r="F36" s="71" t="s">
        <v>39</v>
      </c>
      <c r="G36" s="71" t="s">
        <v>40</v>
      </c>
      <c r="H36" s="63" t="s">
        <v>61</v>
      </c>
      <c r="I36" s="71" t="s">
        <v>41</v>
      </c>
      <c r="J36" s="64" t="s">
        <v>62</v>
      </c>
      <c r="K36" s="63" t="s">
        <v>383</v>
      </c>
      <c r="L36" s="63" t="s">
        <v>335</v>
      </c>
      <c r="M36" s="63" t="s">
        <v>249</v>
      </c>
      <c r="N36" s="66" t="s">
        <v>63</v>
      </c>
      <c r="O36" s="14"/>
      <c r="AF36" s="18"/>
      <c r="AG36" s="18"/>
      <c r="AH36" s="18"/>
      <c r="AI36" s="19"/>
    </row>
    <row r="37" spans="2:35" s="16" customFormat="1" ht="294">
      <c r="B37" s="21" t="s">
        <v>28</v>
      </c>
      <c r="C37" s="63" t="s">
        <v>131</v>
      </c>
      <c r="D37" s="63" t="s">
        <v>64</v>
      </c>
      <c r="E37" s="63" t="s">
        <v>65</v>
      </c>
      <c r="F37" s="71" t="s">
        <v>39</v>
      </c>
      <c r="G37" s="71" t="s">
        <v>40</v>
      </c>
      <c r="H37" s="63" t="s">
        <v>66</v>
      </c>
      <c r="I37" s="71" t="s">
        <v>41</v>
      </c>
      <c r="J37" s="65" t="s">
        <v>67</v>
      </c>
      <c r="K37" s="63" t="s">
        <v>384</v>
      </c>
      <c r="L37" s="63" t="s">
        <v>334</v>
      </c>
      <c r="M37" s="63" t="s">
        <v>249</v>
      </c>
      <c r="N37" s="66" t="s">
        <v>68</v>
      </c>
      <c r="O37" s="14"/>
      <c r="AF37" s="18"/>
      <c r="AG37" s="18"/>
      <c r="AH37" s="18"/>
      <c r="AI37" s="19"/>
    </row>
    <row r="38" spans="2:35" s="16" customFormat="1" ht="294">
      <c r="B38" s="21" t="s">
        <v>28</v>
      </c>
      <c r="C38" s="63" t="s">
        <v>132</v>
      </c>
      <c r="D38" s="63" t="s">
        <v>69</v>
      </c>
      <c r="E38" s="63" t="s">
        <v>70</v>
      </c>
      <c r="F38" s="71" t="s">
        <v>39</v>
      </c>
      <c r="G38" s="71" t="s">
        <v>40</v>
      </c>
      <c r="H38" s="63" t="s">
        <v>71</v>
      </c>
      <c r="I38" s="71" t="s">
        <v>41</v>
      </c>
      <c r="J38" s="65" t="s">
        <v>267</v>
      </c>
      <c r="K38" s="63" t="s">
        <v>385</v>
      </c>
      <c r="L38" s="63" t="s">
        <v>333</v>
      </c>
      <c r="M38" s="63" t="s">
        <v>249</v>
      </c>
      <c r="N38" s="66" t="s">
        <v>72</v>
      </c>
      <c r="O38" s="14"/>
      <c r="AF38" s="18"/>
      <c r="AG38" s="18"/>
      <c r="AH38" s="18"/>
      <c r="AI38" s="19"/>
    </row>
    <row r="39" spans="2:35" s="16" customFormat="1" ht="323.25">
      <c r="B39" s="24" t="s">
        <v>73</v>
      </c>
      <c r="C39" s="29" t="s">
        <v>133</v>
      </c>
      <c r="D39" s="30" t="s">
        <v>307</v>
      </c>
      <c r="E39" s="29" t="s">
        <v>308</v>
      </c>
      <c r="F39" s="33" t="s">
        <v>39</v>
      </c>
      <c r="G39" s="33" t="s">
        <v>40</v>
      </c>
      <c r="H39" s="32" t="s">
        <v>306</v>
      </c>
      <c r="I39" s="33" t="s">
        <v>41</v>
      </c>
      <c r="J39" s="77" t="s">
        <v>51</v>
      </c>
      <c r="K39" s="34" t="s">
        <v>411</v>
      </c>
      <c r="L39" s="30" t="s">
        <v>412</v>
      </c>
      <c r="M39" s="30" t="s">
        <v>276</v>
      </c>
      <c r="N39" s="68" t="s">
        <v>75</v>
      </c>
      <c r="O39" s="14"/>
      <c r="AF39" s="18" t="e">
        <f>#REF!/#REF!</f>
        <v>#REF!</v>
      </c>
      <c r="AG39" s="18" t="e">
        <f>#REF!/#REF!</f>
        <v>#REF!</v>
      </c>
      <c r="AH39" s="18" t="e">
        <f>#REF!/#REF!</f>
        <v>#REF!</v>
      </c>
      <c r="AI39" s="19" t="e">
        <f>SUM(AF39:AH39)</f>
        <v>#REF!</v>
      </c>
    </row>
    <row r="40" spans="2:35" s="16" customFormat="1" ht="243" customHeight="1">
      <c r="B40" s="21" t="s">
        <v>28</v>
      </c>
      <c r="C40" s="63" t="s">
        <v>134</v>
      </c>
      <c r="D40" s="63" t="s">
        <v>269</v>
      </c>
      <c r="E40" s="63" t="s">
        <v>271</v>
      </c>
      <c r="F40" s="71" t="s">
        <v>39</v>
      </c>
      <c r="G40" s="71" t="s">
        <v>40</v>
      </c>
      <c r="H40" s="63" t="s">
        <v>270</v>
      </c>
      <c r="I40" s="71" t="s">
        <v>41</v>
      </c>
      <c r="J40" s="65" t="s">
        <v>274</v>
      </c>
      <c r="K40" s="63" t="s">
        <v>386</v>
      </c>
      <c r="L40" s="63" t="s">
        <v>364</v>
      </c>
      <c r="M40" s="63" t="s">
        <v>276</v>
      </c>
      <c r="N40" s="66" t="s">
        <v>74</v>
      </c>
      <c r="O40" s="14"/>
      <c r="P40" s="110"/>
      <c r="AF40" s="18"/>
      <c r="AG40" s="18"/>
      <c r="AH40" s="18"/>
      <c r="AI40" s="19"/>
    </row>
    <row r="41" spans="2:35" s="16" customFormat="1" ht="294.75" customHeight="1">
      <c r="B41" s="21" t="s">
        <v>28</v>
      </c>
      <c r="C41" s="63" t="s">
        <v>135</v>
      </c>
      <c r="D41" s="63" t="s">
        <v>314</v>
      </c>
      <c r="E41" s="63" t="s">
        <v>315</v>
      </c>
      <c r="F41" s="71" t="s">
        <v>39</v>
      </c>
      <c r="G41" s="71" t="s">
        <v>40</v>
      </c>
      <c r="H41" s="63" t="s">
        <v>313</v>
      </c>
      <c r="I41" s="71" t="s">
        <v>41</v>
      </c>
      <c r="J41" s="65" t="s">
        <v>312</v>
      </c>
      <c r="K41" s="63" t="s">
        <v>413</v>
      </c>
      <c r="L41" s="63" t="s">
        <v>414</v>
      </c>
      <c r="M41" s="63" t="s">
        <v>276</v>
      </c>
      <c r="N41" s="66" t="s">
        <v>76</v>
      </c>
      <c r="O41" s="14"/>
      <c r="AF41" s="18"/>
      <c r="AG41" s="18"/>
      <c r="AH41" s="18"/>
      <c r="AI41" s="19"/>
    </row>
    <row r="42" spans="2:35" s="16" customFormat="1" ht="323.25">
      <c r="B42" s="24" t="s">
        <v>81</v>
      </c>
      <c r="C42" s="29" t="s">
        <v>136</v>
      </c>
      <c r="D42" s="29" t="s">
        <v>310</v>
      </c>
      <c r="E42" s="29" t="s">
        <v>82</v>
      </c>
      <c r="F42" s="33" t="s">
        <v>39</v>
      </c>
      <c r="G42" s="33" t="s">
        <v>40</v>
      </c>
      <c r="H42" s="29" t="s">
        <v>309</v>
      </c>
      <c r="I42" s="29" t="s">
        <v>41</v>
      </c>
      <c r="J42" s="29" t="s">
        <v>311</v>
      </c>
      <c r="K42" s="29" t="s">
        <v>415</v>
      </c>
      <c r="L42" s="78" t="s">
        <v>416</v>
      </c>
      <c r="M42" s="78" t="s">
        <v>277</v>
      </c>
      <c r="N42" s="68" t="s">
        <v>88</v>
      </c>
      <c r="O42" s="14"/>
      <c r="AF42" s="18"/>
      <c r="AG42" s="18"/>
      <c r="AH42" s="18"/>
      <c r="AI42" s="19"/>
    </row>
    <row r="43" spans="2:35" s="16" customFormat="1" ht="323.25">
      <c r="B43" s="21" t="s">
        <v>28</v>
      </c>
      <c r="C43" s="63" t="s">
        <v>137</v>
      </c>
      <c r="D43" s="63" t="s">
        <v>91</v>
      </c>
      <c r="E43" s="63" t="s">
        <v>90</v>
      </c>
      <c r="F43" s="71" t="s">
        <v>39</v>
      </c>
      <c r="G43" s="71" t="s">
        <v>40</v>
      </c>
      <c r="H43" s="63" t="s">
        <v>89</v>
      </c>
      <c r="I43" s="71" t="s">
        <v>41</v>
      </c>
      <c r="J43" s="65" t="s">
        <v>92</v>
      </c>
      <c r="K43" s="63" t="s">
        <v>417</v>
      </c>
      <c r="L43" s="65" t="s">
        <v>418</v>
      </c>
      <c r="M43" s="63" t="s">
        <v>277</v>
      </c>
      <c r="N43" s="74" t="s">
        <v>83</v>
      </c>
      <c r="O43" s="14"/>
      <c r="AF43" s="18"/>
      <c r="AG43" s="18"/>
      <c r="AH43" s="18"/>
      <c r="AI43" s="19"/>
    </row>
    <row r="44" spans="2:35" s="16" customFormat="1" ht="323.25">
      <c r="B44" s="21" t="s">
        <v>28</v>
      </c>
      <c r="C44" s="63" t="s">
        <v>138</v>
      </c>
      <c r="D44" s="63" t="s">
        <v>94</v>
      </c>
      <c r="E44" s="63" t="s">
        <v>93</v>
      </c>
      <c r="F44" s="71" t="s">
        <v>39</v>
      </c>
      <c r="G44" s="71" t="s">
        <v>40</v>
      </c>
      <c r="H44" s="63" t="s">
        <v>98</v>
      </c>
      <c r="I44" s="71" t="s">
        <v>41</v>
      </c>
      <c r="J44" s="65" t="s">
        <v>95</v>
      </c>
      <c r="K44" s="63" t="s">
        <v>419</v>
      </c>
      <c r="L44" s="65" t="s">
        <v>420</v>
      </c>
      <c r="M44" s="63" t="s">
        <v>277</v>
      </c>
      <c r="N44" s="66" t="s">
        <v>83</v>
      </c>
      <c r="O44" s="14"/>
      <c r="AF44" s="18"/>
      <c r="AG44" s="18"/>
      <c r="AH44" s="18"/>
      <c r="AI44" s="19"/>
    </row>
    <row r="45" spans="2:35" s="16" customFormat="1" ht="323.25">
      <c r="B45" s="21" t="s">
        <v>28</v>
      </c>
      <c r="C45" s="63" t="s">
        <v>139</v>
      </c>
      <c r="D45" s="63" t="s">
        <v>97</v>
      </c>
      <c r="E45" s="63" t="s">
        <v>96</v>
      </c>
      <c r="F45" s="71" t="s">
        <v>39</v>
      </c>
      <c r="G45" s="71" t="s">
        <v>40</v>
      </c>
      <c r="H45" s="63" t="s">
        <v>99</v>
      </c>
      <c r="I45" s="71" t="s">
        <v>41</v>
      </c>
      <c r="J45" s="65" t="s">
        <v>100</v>
      </c>
      <c r="K45" s="65" t="s">
        <v>421</v>
      </c>
      <c r="L45" s="65" t="s">
        <v>422</v>
      </c>
      <c r="M45" s="63" t="s">
        <v>277</v>
      </c>
      <c r="N45" s="66" t="s">
        <v>83</v>
      </c>
      <c r="O45" s="14"/>
      <c r="AF45" s="18"/>
      <c r="AG45" s="18"/>
      <c r="AH45" s="18"/>
      <c r="AI45" s="19"/>
    </row>
    <row r="46" spans="2:35" s="16" customFormat="1" ht="323.25">
      <c r="B46" s="21" t="s">
        <v>28</v>
      </c>
      <c r="C46" s="63" t="s">
        <v>140</v>
      </c>
      <c r="D46" s="63" t="s">
        <v>278</v>
      </c>
      <c r="E46" s="63" t="s">
        <v>84</v>
      </c>
      <c r="F46" s="71" t="s">
        <v>39</v>
      </c>
      <c r="G46" s="71" t="s">
        <v>40</v>
      </c>
      <c r="H46" s="63" t="s">
        <v>279</v>
      </c>
      <c r="I46" s="71" t="s">
        <v>41</v>
      </c>
      <c r="J46" s="65" t="s">
        <v>168</v>
      </c>
      <c r="K46" s="63" t="s">
        <v>387</v>
      </c>
      <c r="L46" s="65" t="s">
        <v>342</v>
      </c>
      <c r="M46" s="63" t="s">
        <v>277</v>
      </c>
      <c r="N46" s="66" t="s">
        <v>85</v>
      </c>
      <c r="O46" s="14"/>
      <c r="AF46" s="18"/>
      <c r="AG46" s="18"/>
      <c r="AH46" s="18"/>
      <c r="AI46" s="19"/>
    </row>
    <row r="47" spans="2:35" s="16" customFormat="1" ht="170.25" customHeight="1">
      <c r="B47" s="21" t="s">
        <v>28</v>
      </c>
      <c r="C47" s="63" t="s">
        <v>141</v>
      </c>
      <c r="D47" s="63" t="s">
        <v>102</v>
      </c>
      <c r="E47" s="63" t="s">
        <v>101</v>
      </c>
      <c r="F47" s="71" t="s">
        <v>39</v>
      </c>
      <c r="G47" s="71" t="s">
        <v>40</v>
      </c>
      <c r="H47" s="63" t="s">
        <v>103</v>
      </c>
      <c r="I47" s="71" t="s">
        <v>41</v>
      </c>
      <c r="J47" s="65" t="s">
        <v>280</v>
      </c>
      <c r="K47" s="63" t="s">
        <v>423</v>
      </c>
      <c r="L47" s="65" t="s">
        <v>424</v>
      </c>
      <c r="M47" s="63" t="s">
        <v>277</v>
      </c>
      <c r="N47" s="66" t="s">
        <v>86</v>
      </c>
      <c r="O47" s="14"/>
      <c r="AF47" s="18"/>
      <c r="AG47" s="18"/>
      <c r="AH47" s="18"/>
      <c r="AI47" s="19"/>
    </row>
    <row r="48" spans="2:35" s="16" customFormat="1" ht="323.25">
      <c r="B48" s="21" t="s">
        <v>28</v>
      </c>
      <c r="C48" s="63" t="s">
        <v>142</v>
      </c>
      <c r="D48" s="63" t="s">
        <v>281</v>
      </c>
      <c r="E48" s="63" t="s">
        <v>282</v>
      </c>
      <c r="F48" s="71" t="s">
        <v>39</v>
      </c>
      <c r="G48" s="71" t="s">
        <v>40</v>
      </c>
      <c r="H48" s="63" t="s">
        <v>283</v>
      </c>
      <c r="I48" s="71" t="s">
        <v>41</v>
      </c>
      <c r="J48" s="65" t="s">
        <v>284</v>
      </c>
      <c r="K48" s="63" t="s">
        <v>425</v>
      </c>
      <c r="L48" s="65" t="s">
        <v>426</v>
      </c>
      <c r="M48" s="63" t="s">
        <v>277</v>
      </c>
      <c r="N48" s="66" t="s">
        <v>87</v>
      </c>
      <c r="O48" s="14"/>
      <c r="AF48" s="18"/>
      <c r="AG48" s="18"/>
      <c r="AH48" s="18"/>
      <c r="AI48" s="19"/>
    </row>
    <row r="49" spans="2:35" s="16" customFormat="1" ht="323.25">
      <c r="B49" s="21" t="s">
        <v>28</v>
      </c>
      <c r="C49" s="63" t="s">
        <v>143</v>
      </c>
      <c r="D49" s="63" t="s">
        <v>285</v>
      </c>
      <c r="E49" s="63" t="s">
        <v>104</v>
      </c>
      <c r="F49" s="63" t="s">
        <v>39</v>
      </c>
      <c r="G49" s="63" t="s">
        <v>40</v>
      </c>
      <c r="H49" s="63" t="s">
        <v>286</v>
      </c>
      <c r="I49" s="71" t="s">
        <v>41</v>
      </c>
      <c r="J49" s="65" t="s">
        <v>287</v>
      </c>
      <c r="K49" s="65" t="s">
        <v>388</v>
      </c>
      <c r="L49" s="65" t="s">
        <v>343</v>
      </c>
      <c r="M49" s="63" t="s">
        <v>277</v>
      </c>
      <c r="N49" s="66" t="s">
        <v>105</v>
      </c>
      <c r="O49" s="14"/>
      <c r="AF49" s="18"/>
      <c r="AG49" s="18"/>
      <c r="AH49" s="18"/>
      <c r="AI49" s="19"/>
    </row>
    <row r="50" spans="2:35" s="16" customFormat="1" ht="324">
      <c r="B50" s="24" t="s">
        <v>106</v>
      </c>
      <c r="C50" s="29" t="s">
        <v>150</v>
      </c>
      <c r="D50" s="29" t="s">
        <v>153</v>
      </c>
      <c r="E50" s="29" t="s">
        <v>111</v>
      </c>
      <c r="F50" s="33" t="s">
        <v>39</v>
      </c>
      <c r="G50" s="33" t="s">
        <v>107</v>
      </c>
      <c r="H50" s="29" t="s">
        <v>108</v>
      </c>
      <c r="I50" s="29" t="s">
        <v>41</v>
      </c>
      <c r="J50" s="29" t="s">
        <v>109</v>
      </c>
      <c r="K50" s="29" t="s">
        <v>427</v>
      </c>
      <c r="L50" s="78" t="s">
        <v>428</v>
      </c>
      <c r="M50" s="78" t="s">
        <v>290</v>
      </c>
      <c r="N50" s="68" t="s">
        <v>110</v>
      </c>
      <c r="O50" s="14"/>
      <c r="AF50" s="18"/>
      <c r="AG50" s="18"/>
      <c r="AH50" s="18"/>
      <c r="AI50" s="19"/>
    </row>
    <row r="51" spans="2:35" s="16" customFormat="1" ht="324">
      <c r="B51" s="21" t="s">
        <v>28</v>
      </c>
      <c r="C51" s="63" t="s">
        <v>288</v>
      </c>
      <c r="D51" s="73" t="s">
        <v>155</v>
      </c>
      <c r="E51" s="63" t="s">
        <v>156</v>
      </c>
      <c r="F51" s="71" t="s">
        <v>39</v>
      </c>
      <c r="G51" s="71" t="s">
        <v>107</v>
      </c>
      <c r="H51" s="63" t="s">
        <v>158</v>
      </c>
      <c r="I51" s="71" t="s">
        <v>41</v>
      </c>
      <c r="J51" s="63" t="s">
        <v>289</v>
      </c>
      <c r="K51" s="73" t="s">
        <v>389</v>
      </c>
      <c r="L51" s="73" t="s">
        <v>344</v>
      </c>
      <c r="M51" s="73" t="s">
        <v>290</v>
      </c>
      <c r="N51" s="76" t="s">
        <v>110</v>
      </c>
      <c r="O51" s="14"/>
      <c r="AF51" s="18"/>
      <c r="AG51" s="18"/>
      <c r="AH51" s="18"/>
      <c r="AI51" s="19"/>
    </row>
    <row r="52" spans="2:35" s="16" customFormat="1" ht="324.75" thickBot="1">
      <c r="B52" s="85" t="s">
        <v>28</v>
      </c>
      <c r="C52" s="86" t="s">
        <v>291</v>
      </c>
      <c r="D52" s="87" t="s">
        <v>154</v>
      </c>
      <c r="E52" s="86" t="s">
        <v>157</v>
      </c>
      <c r="F52" s="112" t="s">
        <v>39</v>
      </c>
      <c r="G52" s="112" t="s">
        <v>107</v>
      </c>
      <c r="H52" s="86" t="s">
        <v>159</v>
      </c>
      <c r="I52" s="112" t="s">
        <v>41</v>
      </c>
      <c r="J52" s="86" t="s">
        <v>292</v>
      </c>
      <c r="K52" s="87" t="s">
        <v>390</v>
      </c>
      <c r="L52" s="87" t="s">
        <v>345</v>
      </c>
      <c r="M52" s="87" t="s">
        <v>290</v>
      </c>
      <c r="N52" s="113" t="s">
        <v>110</v>
      </c>
      <c r="O52" s="14"/>
      <c r="AF52" s="18"/>
      <c r="AG52" s="18"/>
      <c r="AH52" s="18"/>
      <c r="AI52" s="19"/>
    </row>
    <row r="53" spans="2:35">
      <c r="K53" s="16"/>
      <c r="M53" s="16"/>
      <c r="AF53" s="20"/>
      <c r="AG53" s="20"/>
      <c r="AH53" s="20"/>
      <c r="AI53" s="20"/>
    </row>
    <row r="54" spans="2:35">
      <c r="K54" s="16"/>
      <c r="M54" s="16"/>
      <c r="AF54" s="20"/>
      <c r="AG54" s="20"/>
      <c r="AH54" s="20"/>
      <c r="AI54" s="20"/>
    </row>
    <row r="55" spans="2:35">
      <c r="M55" s="16"/>
      <c r="AF55" s="20"/>
      <c r="AG55" s="20"/>
      <c r="AH55" s="20"/>
      <c r="AI55" s="20"/>
    </row>
    <row r="75" spans="9:9">
      <c r="I75" s="1" t="s">
        <v>0</v>
      </c>
    </row>
  </sheetData>
  <mergeCells count="11">
    <mergeCell ref="B10:B11"/>
    <mergeCell ref="N8:N9"/>
    <mergeCell ref="C10:C11"/>
    <mergeCell ref="B4:N4"/>
    <mergeCell ref="B5:N5"/>
    <mergeCell ref="B8:B9"/>
    <mergeCell ref="C8:C9"/>
    <mergeCell ref="M8:M9"/>
    <mergeCell ref="B7:N7"/>
    <mergeCell ref="B6:N6"/>
    <mergeCell ref="D8:L8"/>
  </mergeCells>
  <printOptions verticalCentered="1"/>
  <pageMargins left="0.70866141732283472" right="0.70866141732283472" top="0.74803149606299213" bottom="0.74803149606299213" header="0.31496062992125984" footer="0.31496062992125984"/>
  <pageSetup paperSize="5"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0"/>
  <sheetViews>
    <sheetView tabSelected="1" topLeftCell="A57" zoomScale="55" zoomScaleNormal="55" workbookViewId="0">
      <selection activeCell="F58" sqref="F58"/>
    </sheetView>
  </sheetViews>
  <sheetFormatPr baseColWidth="10" defaultColWidth="11.42578125" defaultRowHeight="15"/>
  <cols>
    <col min="1" max="1" width="11.42578125" style="22"/>
    <col min="2" max="2" width="14.5703125" style="22" customWidth="1"/>
    <col min="3" max="3" width="27.85546875" style="22" customWidth="1"/>
    <col min="4" max="4" width="35.140625" style="22" customWidth="1"/>
    <col min="5" max="5" width="49.28515625" style="22" customWidth="1"/>
    <col min="6" max="6" width="49.42578125" style="22" bestFit="1" customWidth="1"/>
    <col min="7" max="7" width="64.85546875" style="22" bestFit="1" customWidth="1"/>
    <col min="8" max="10" width="21.42578125" style="22" customWidth="1"/>
    <col min="11" max="11" width="12.7109375" style="22" bestFit="1" customWidth="1"/>
    <col min="12" max="12" width="10" style="22" bestFit="1" customWidth="1"/>
    <col min="13" max="13" width="11.140625" style="22" bestFit="1" customWidth="1"/>
    <col min="14" max="14" width="10" style="22" bestFit="1" customWidth="1"/>
    <col min="15" max="18" width="8" style="22" bestFit="1" customWidth="1"/>
    <col min="19" max="16384" width="11.42578125" style="22"/>
  </cols>
  <sheetData>
    <row r="2" spans="2:22" ht="15.75" thickBot="1"/>
    <row r="3" spans="2:22">
      <c r="B3" s="49"/>
      <c r="C3" s="50"/>
      <c r="D3" s="50"/>
      <c r="E3" s="50"/>
      <c r="F3" s="50"/>
      <c r="G3" s="50"/>
      <c r="H3" s="50"/>
      <c r="I3" s="50"/>
      <c r="J3" s="50"/>
      <c r="K3" s="50"/>
      <c r="L3" s="50"/>
      <c r="M3" s="50"/>
      <c r="N3" s="50"/>
      <c r="O3" s="50"/>
      <c r="P3" s="50"/>
      <c r="Q3" s="50"/>
      <c r="R3" s="50"/>
      <c r="S3" s="50"/>
      <c r="T3" s="50"/>
      <c r="U3" s="50"/>
      <c r="V3" s="51"/>
    </row>
    <row r="4" spans="2:22">
      <c r="B4" s="52"/>
      <c r="V4" s="53"/>
    </row>
    <row r="5" spans="2:22" ht="23.25" customHeight="1">
      <c r="B5" s="52"/>
      <c r="E5" s="146" t="s">
        <v>36</v>
      </c>
      <c r="F5" s="146"/>
      <c r="G5" s="146"/>
      <c r="H5" s="146"/>
      <c r="I5" s="146"/>
      <c r="J5" s="146"/>
      <c r="K5" s="146"/>
      <c r="L5" s="146"/>
      <c r="M5" s="146"/>
      <c r="V5" s="53"/>
    </row>
    <row r="6" spans="2:22" ht="24" customHeight="1">
      <c r="B6" s="52"/>
      <c r="E6" s="146" t="s">
        <v>31</v>
      </c>
      <c r="F6" s="146"/>
      <c r="G6" s="146"/>
      <c r="H6" s="146"/>
      <c r="I6" s="146"/>
      <c r="J6" s="146"/>
      <c r="K6" s="146"/>
      <c r="L6" s="146"/>
      <c r="M6" s="146"/>
      <c r="V6" s="53"/>
    </row>
    <row r="7" spans="2:22">
      <c r="B7" s="52"/>
      <c r="V7" s="53"/>
    </row>
    <row r="8" spans="2:22" ht="15.75" thickBot="1">
      <c r="B8" s="54"/>
      <c r="C8" s="55"/>
      <c r="D8" s="55"/>
      <c r="E8" s="55"/>
      <c r="F8" s="55"/>
      <c r="G8" s="55"/>
      <c r="H8" s="55"/>
      <c r="I8" s="55"/>
      <c r="J8" s="55"/>
      <c r="K8" s="55"/>
      <c r="L8" s="55"/>
      <c r="M8" s="55"/>
      <c r="N8" s="55"/>
      <c r="O8" s="55"/>
      <c r="P8" s="55"/>
      <c r="Q8" s="55"/>
      <c r="R8" s="55"/>
      <c r="S8" s="55"/>
      <c r="T8" s="55"/>
      <c r="U8" s="55"/>
      <c r="V8" s="56"/>
    </row>
    <row r="9" spans="2:22" ht="15" customHeight="1">
      <c r="B9" s="162" t="s">
        <v>30</v>
      </c>
      <c r="C9" s="163"/>
      <c r="D9" s="163"/>
      <c r="E9" s="163"/>
      <c r="F9" s="163"/>
      <c r="G9" s="163"/>
      <c r="H9" s="163"/>
      <c r="I9" s="163"/>
      <c r="J9" s="163"/>
      <c r="K9" s="163"/>
      <c r="L9" s="163"/>
      <c r="M9" s="163"/>
      <c r="N9" s="163"/>
      <c r="O9" s="163"/>
      <c r="P9" s="163"/>
      <c r="Q9" s="163"/>
      <c r="R9" s="163"/>
      <c r="S9" s="163"/>
      <c r="T9" s="163"/>
      <c r="U9" s="163"/>
      <c r="V9" s="164"/>
    </row>
    <row r="10" spans="2:22" ht="15" customHeight="1">
      <c r="B10" s="165"/>
      <c r="C10" s="166"/>
      <c r="D10" s="166"/>
      <c r="E10" s="166"/>
      <c r="F10" s="166"/>
      <c r="G10" s="166"/>
      <c r="H10" s="166"/>
      <c r="I10" s="166"/>
      <c r="J10" s="166"/>
      <c r="K10" s="166"/>
      <c r="L10" s="166"/>
      <c r="M10" s="166"/>
      <c r="N10" s="166"/>
      <c r="O10" s="166"/>
      <c r="P10" s="166"/>
      <c r="Q10" s="166"/>
      <c r="R10" s="166"/>
      <c r="S10" s="166"/>
      <c r="T10" s="166"/>
      <c r="U10" s="166"/>
      <c r="V10" s="167"/>
    </row>
    <row r="11" spans="2:22" ht="15" customHeight="1">
      <c r="B11" s="165"/>
      <c r="C11" s="166"/>
      <c r="D11" s="166"/>
      <c r="E11" s="166"/>
      <c r="F11" s="166"/>
      <c r="G11" s="166"/>
      <c r="H11" s="166"/>
      <c r="I11" s="166"/>
      <c r="J11" s="166"/>
      <c r="K11" s="166"/>
      <c r="L11" s="166"/>
      <c r="M11" s="166"/>
      <c r="N11" s="166"/>
      <c r="O11" s="166"/>
      <c r="P11" s="166"/>
      <c r="Q11" s="166"/>
      <c r="R11" s="166"/>
      <c r="S11" s="166"/>
      <c r="T11" s="166"/>
      <c r="U11" s="166"/>
      <c r="V11" s="167"/>
    </row>
    <row r="12" spans="2:22" ht="15" customHeight="1">
      <c r="B12" s="165"/>
      <c r="C12" s="166"/>
      <c r="D12" s="166"/>
      <c r="E12" s="166"/>
      <c r="F12" s="166"/>
      <c r="G12" s="166"/>
      <c r="H12" s="166"/>
      <c r="I12" s="166"/>
      <c r="J12" s="166"/>
      <c r="K12" s="166"/>
      <c r="L12" s="166"/>
      <c r="M12" s="166"/>
      <c r="N12" s="166"/>
      <c r="O12" s="166"/>
      <c r="P12" s="166"/>
      <c r="Q12" s="166"/>
      <c r="R12" s="166"/>
      <c r="S12" s="166"/>
      <c r="T12" s="166"/>
      <c r="U12" s="166"/>
      <c r="V12" s="167"/>
    </row>
    <row r="13" spans="2:22" ht="15.75" thickBot="1">
      <c r="B13" s="168"/>
      <c r="C13" s="169"/>
      <c r="D13" s="169"/>
      <c r="E13" s="169"/>
      <c r="F13" s="169"/>
      <c r="G13" s="169"/>
      <c r="H13" s="169"/>
      <c r="I13" s="169"/>
      <c r="J13" s="169"/>
      <c r="K13" s="169"/>
      <c r="L13" s="169"/>
      <c r="M13" s="169"/>
      <c r="N13" s="169"/>
      <c r="O13" s="169"/>
      <c r="P13" s="169"/>
      <c r="Q13" s="169"/>
      <c r="R13" s="169"/>
      <c r="S13" s="169"/>
      <c r="T13" s="169"/>
      <c r="U13" s="169"/>
      <c r="V13" s="170"/>
    </row>
    <row r="14" spans="2:22" ht="18.75" thickBot="1">
      <c r="B14" s="171" t="s">
        <v>22</v>
      </c>
      <c r="C14" s="172"/>
      <c r="D14" s="172"/>
      <c r="E14" s="172"/>
      <c r="F14" s="172"/>
      <c r="G14" s="173"/>
      <c r="H14" s="137" t="s">
        <v>32</v>
      </c>
      <c r="I14" s="138"/>
      <c r="J14" s="138"/>
      <c r="K14" s="138"/>
      <c r="L14" s="138"/>
      <c r="M14" s="138"/>
      <c r="N14" s="138"/>
      <c r="O14" s="138"/>
      <c r="P14" s="138"/>
      <c r="Q14" s="138"/>
      <c r="R14" s="138"/>
      <c r="S14" s="138"/>
      <c r="T14" s="138"/>
      <c r="U14" s="138"/>
      <c r="V14" s="139"/>
    </row>
    <row r="15" spans="2:22" ht="18.75" thickBot="1">
      <c r="B15" s="174"/>
      <c r="C15" s="175"/>
      <c r="D15" s="175"/>
      <c r="E15" s="175"/>
      <c r="F15" s="175"/>
      <c r="G15" s="176"/>
      <c r="H15" s="140" t="s">
        <v>33</v>
      </c>
      <c r="I15" s="141"/>
      <c r="J15" s="142"/>
      <c r="K15" s="143" t="s">
        <v>34</v>
      </c>
      <c r="L15" s="144"/>
      <c r="M15" s="144"/>
      <c r="N15" s="144"/>
      <c r="O15" s="144"/>
      <c r="P15" s="144"/>
      <c r="Q15" s="144"/>
      <c r="R15" s="144"/>
      <c r="S15" s="144"/>
      <c r="T15" s="144"/>
      <c r="U15" s="144"/>
      <c r="V15" s="145"/>
    </row>
    <row r="16" spans="2:22">
      <c r="B16" s="177" t="s">
        <v>26</v>
      </c>
      <c r="C16" s="179" t="s">
        <v>35</v>
      </c>
      <c r="D16" s="181" t="s">
        <v>27</v>
      </c>
      <c r="E16" s="183" t="s">
        <v>5</v>
      </c>
      <c r="F16" s="185" t="s">
        <v>18</v>
      </c>
      <c r="G16" s="149" t="s">
        <v>19</v>
      </c>
      <c r="H16" s="151" t="s">
        <v>23</v>
      </c>
      <c r="I16" s="153" t="s">
        <v>24</v>
      </c>
      <c r="J16" s="155" t="s">
        <v>25</v>
      </c>
      <c r="K16" s="157">
        <v>2022</v>
      </c>
      <c r="L16" s="158"/>
      <c r="M16" s="158"/>
      <c r="N16" s="159"/>
      <c r="O16" s="160">
        <v>2023</v>
      </c>
      <c r="P16" s="161"/>
      <c r="Q16" s="161"/>
      <c r="R16" s="161"/>
      <c r="S16" s="147">
        <v>2024</v>
      </c>
      <c r="T16" s="147"/>
      <c r="U16" s="147"/>
      <c r="V16" s="148"/>
    </row>
    <row r="17" spans="1:22">
      <c r="B17" s="178"/>
      <c r="C17" s="180"/>
      <c r="D17" s="182"/>
      <c r="E17" s="184"/>
      <c r="F17" s="186"/>
      <c r="G17" s="150"/>
      <c r="H17" s="152"/>
      <c r="I17" s="154"/>
      <c r="J17" s="156"/>
      <c r="K17" s="80" t="s">
        <v>1</v>
      </c>
      <c r="L17" s="81" t="s">
        <v>2</v>
      </c>
      <c r="M17" s="81" t="s">
        <v>3</v>
      </c>
      <c r="N17" s="81" t="s">
        <v>4</v>
      </c>
      <c r="O17" s="82" t="s">
        <v>1</v>
      </c>
      <c r="P17" s="82" t="s">
        <v>2</v>
      </c>
      <c r="Q17" s="82" t="s">
        <v>3</v>
      </c>
      <c r="R17" s="83" t="s">
        <v>4</v>
      </c>
      <c r="S17" s="81" t="s">
        <v>1</v>
      </c>
      <c r="T17" s="81" t="s">
        <v>2</v>
      </c>
      <c r="U17" s="81" t="s">
        <v>3</v>
      </c>
      <c r="V17" s="84" t="s">
        <v>4</v>
      </c>
    </row>
    <row r="18" spans="1:22" ht="223.5" customHeight="1">
      <c r="B18" s="187" t="s">
        <v>175</v>
      </c>
      <c r="C18" s="188" t="s">
        <v>346</v>
      </c>
      <c r="D18" s="94" t="s">
        <v>176</v>
      </c>
      <c r="E18" s="189" t="s">
        <v>188</v>
      </c>
      <c r="F18" s="94" t="s">
        <v>189</v>
      </c>
      <c r="G18" s="95" t="s">
        <v>190</v>
      </c>
      <c r="H18" s="96">
        <v>42</v>
      </c>
      <c r="I18" s="97">
        <v>42</v>
      </c>
      <c r="J18" s="98">
        <v>50</v>
      </c>
      <c r="K18" s="99">
        <v>42</v>
      </c>
      <c r="L18" s="100">
        <v>42</v>
      </c>
      <c r="M18" s="100">
        <v>42</v>
      </c>
      <c r="N18" s="100">
        <v>42</v>
      </c>
      <c r="O18" s="101">
        <v>42</v>
      </c>
      <c r="P18" s="101">
        <v>42</v>
      </c>
      <c r="Q18" s="101">
        <v>42</v>
      </c>
      <c r="R18" s="101">
        <v>42</v>
      </c>
      <c r="S18" s="4">
        <v>50</v>
      </c>
      <c r="T18" s="4">
        <v>50</v>
      </c>
      <c r="U18" s="4">
        <v>50</v>
      </c>
      <c r="V18" s="41">
        <v>50</v>
      </c>
    </row>
    <row r="19" spans="1:22" ht="223.5" customHeight="1">
      <c r="B19" s="119"/>
      <c r="C19" s="123"/>
      <c r="D19" s="69" t="s">
        <v>183</v>
      </c>
      <c r="E19" s="190"/>
      <c r="F19" s="69" t="s">
        <v>189</v>
      </c>
      <c r="G19" s="92" t="s">
        <v>190</v>
      </c>
      <c r="H19" s="102">
        <v>5.3</v>
      </c>
      <c r="I19" s="103">
        <v>6.2</v>
      </c>
      <c r="J19" s="104">
        <v>7.1</v>
      </c>
      <c r="K19" s="105">
        <v>5.3</v>
      </c>
      <c r="L19" s="100">
        <v>5.3</v>
      </c>
      <c r="M19" s="100">
        <v>5.3</v>
      </c>
      <c r="N19" s="100">
        <v>5.3</v>
      </c>
      <c r="O19" s="101">
        <v>6.2</v>
      </c>
      <c r="P19" s="101">
        <v>6.2</v>
      </c>
      <c r="Q19" s="101">
        <v>6.2</v>
      </c>
      <c r="R19" s="101">
        <v>6.2</v>
      </c>
      <c r="S19" s="106">
        <v>7.1</v>
      </c>
      <c r="T19" s="106">
        <v>7.1</v>
      </c>
      <c r="U19" s="106">
        <v>7.1</v>
      </c>
      <c r="V19" s="107">
        <v>7.1</v>
      </c>
    </row>
    <row r="20" spans="1:22" ht="255" customHeight="1">
      <c r="B20" s="58" t="s">
        <v>169</v>
      </c>
      <c r="C20" s="59" t="s">
        <v>45</v>
      </c>
      <c r="D20" s="59" t="s">
        <v>434</v>
      </c>
      <c r="E20" s="59">
        <v>5</v>
      </c>
      <c r="F20" s="59" t="s">
        <v>166</v>
      </c>
      <c r="G20" s="60" t="s">
        <v>195</v>
      </c>
      <c r="H20" s="42">
        <f>H21+H25+H29+H37+H47+H50+H58</f>
        <v>7724</v>
      </c>
      <c r="I20" s="5">
        <f t="shared" ref="I20:J20" si="0">I21+I25+I29+I37+I47+I50+I58</f>
        <v>7722</v>
      </c>
      <c r="J20" s="43">
        <f t="shared" si="0"/>
        <v>7722</v>
      </c>
      <c r="K20" s="40">
        <f t="shared" ref="K20:V20" si="1">SUM(K21,K25,K29,K37,K47,K50,K58)</f>
        <v>1934</v>
      </c>
      <c r="L20" s="100">
        <f>SUM(L21,L25,L29,L37,L47,L50,L58)</f>
        <v>1930</v>
      </c>
      <c r="M20" s="100">
        <f t="shared" si="1"/>
        <v>1930</v>
      </c>
      <c r="N20" s="100">
        <f t="shared" si="1"/>
        <v>1930</v>
      </c>
      <c r="O20" s="101">
        <f t="shared" si="1"/>
        <v>1931</v>
      </c>
      <c r="P20" s="101">
        <f t="shared" si="1"/>
        <v>1930</v>
      </c>
      <c r="Q20" s="101">
        <f t="shared" si="1"/>
        <v>1930</v>
      </c>
      <c r="R20" s="101">
        <f t="shared" si="1"/>
        <v>1930</v>
      </c>
      <c r="S20" s="4">
        <f t="shared" si="1"/>
        <v>1931</v>
      </c>
      <c r="T20" s="4">
        <f t="shared" si="1"/>
        <v>1930</v>
      </c>
      <c r="U20" s="4">
        <f t="shared" si="1"/>
        <v>1930</v>
      </c>
      <c r="V20" s="41">
        <f t="shared" si="1"/>
        <v>1930</v>
      </c>
    </row>
    <row r="21" spans="1:22" ht="340.5" customHeight="1">
      <c r="A21" s="62"/>
      <c r="B21" s="24" t="s">
        <v>114</v>
      </c>
      <c r="C21" s="29" t="s">
        <v>293</v>
      </c>
      <c r="D21" s="32" t="s">
        <v>436</v>
      </c>
      <c r="E21" s="30">
        <v>5</v>
      </c>
      <c r="F21" s="30" t="s">
        <v>170</v>
      </c>
      <c r="G21" s="61" t="s">
        <v>195</v>
      </c>
      <c r="H21" s="42">
        <v>48</v>
      </c>
      <c r="I21" s="5">
        <v>48</v>
      </c>
      <c r="J21" s="43">
        <v>48</v>
      </c>
      <c r="K21" s="40">
        <v>12</v>
      </c>
      <c r="L21" s="100">
        <v>12</v>
      </c>
      <c r="M21" s="100">
        <v>12</v>
      </c>
      <c r="N21" s="100">
        <v>12</v>
      </c>
      <c r="O21" s="101">
        <v>12</v>
      </c>
      <c r="P21" s="101">
        <v>12</v>
      </c>
      <c r="Q21" s="101">
        <v>12</v>
      </c>
      <c r="R21" s="101">
        <v>12</v>
      </c>
      <c r="S21" s="4">
        <v>12</v>
      </c>
      <c r="T21" s="4">
        <v>12</v>
      </c>
      <c r="U21" s="4">
        <v>12</v>
      </c>
      <c r="V21" s="41">
        <v>12</v>
      </c>
    </row>
    <row r="22" spans="1:22" ht="211.5" customHeight="1">
      <c r="A22" s="57"/>
      <c r="B22" s="21" t="s">
        <v>28</v>
      </c>
      <c r="C22" s="36" t="s">
        <v>192</v>
      </c>
      <c r="D22" s="36" t="s">
        <v>437</v>
      </c>
      <c r="E22" s="44">
        <v>5</v>
      </c>
      <c r="F22" s="44" t="s">
        <v>170</v>
      </c>
      <c r="G22" s="45" t="s">
        <v>195</v>
      </c>
      <c r="H22" s="42">
        <f t="shared" ref="H22:H60" si="2">K22+L22+M22+N22</f>
        <v>24</v>
      </c>
      <c r="I22" s="5">
        <f t="shared" ref="I22:I59" si="3">O22+P22+Q22+R22</f>
        <v>24</v>
      </c>
      <c r="J22" s="43">
        <f t="shared" ref="J22:J59" si="4">S22+T22+U22+V22</f>
        <v>24</v>
      </c>
      <c r="K22" s="40">
        <v>6</v>
      </c>
      <c r="L22" s="100">
        <v>6</v>
      </c>
      <c r="M22" s="100">
        <v>6</v>
      </c>
      <c r="N22" s="100">
        <v>6</v>
      </c>
      <c r="O22" s="101">
        <v>6</v>
      </c>
      <c r="P22" s="101">
        <v>6</v>
      </c>
      <c r="Q22" s="101">
        <v>6</v>
      </c>
      <c r="R22" s="101">
        <v>6</v>
      </c>
      <c r="S22" s="4">
        <v>6</v>
      </c>
      <c r="T22" s="4">
        <v>6</v>
      </c>
      <c r="U22" s="4">
        <v>6</v>
      </c>
      <c r="V22" s="41">
        <v>6</v>
      </c>
    </row>
    <row r="23" spans="1:22" ht="211.5" customHeight="1">
      <c r="A23" s="109"/>
      <c r="B23" s="21" t="s">
        <v>28</v>
      </c>
      <c r="C23" s="36" t="s">
        <v>196</v>
      </c>
      <c r="D23" s="36" t="s">
        <v>438</v>
      </c>
      <c r="E23" s="44">
        <v>5</v>
      </c>
      <c r="F23" s="44" t="s">
        <v>170</v>
      </c>
      <c r="G23" s="45" t="s">
        <v>195</v>
      </c>
      <c r="H23" s="42">
        <f t="shared" si="2"/>
        <v>12</v>
      </c>
      <c r="I23" s="5">
        <f t="shared" si="3"/>
        <v>12</v>
      </c>
      <c r="J23" s="43">
        <f t="shared" si="4"/>
        <v>12</v>
      </c>
      <c r="K23" s="40">
        <v>3</v>
      </c>
      <c r="L23" s="100">
        <v>3</v>
      </c>
      <c r="M23" s="100">
        <v>3</v>
      </c>
      <c r="N23" s="100">
        <v>3</v>
      </c>
      <c r="O23" s="101">
        <v>3</v>
      </c>
      <c r="P23" s="101">
        <v>3</v>
      </c>
      <c r="Q23" s="101">
        <v>3</v>
      </c>
      <c r="R23" s="101">
        <v>3</v>
      </c>
      <c r="S23" s="4">
        <v>3</v>
      </c>
      <c r="T23" s="4">
        <v>3</v>
      </c>
      <c r="U23" s="4">
        <v>3</v>
      </c>
      <c r="V23" s="41">
        <v>3</v>
      </c>
    </row>
    <row r="24" spans="1:22" ht="207" customHeight="1">
      <c r="B24" s="21" t="s">
        <v>117</v>
      </c>
      <c r="C24" s="36" t="s">
        <v>201</v>
      </c>
      <c r="D24" s="36" t="s">
        <v>439</v>
      </c>
      <c r="E24" s="44">
        <v>5</v>
      </c>
      <c r="F24" s="44" t="s">
        <v>170</v>
      </c>
      <c r="G24" s="45" t="s">
        <v>195</v>
      </c>
      <c r="H24" s="42">
        <f t="shared" si="2"/>
        <v>12</v>
      </c>
      <c r="I24" s="5">
        <f t="shared" si="3"/>
        <v>12</v>
      </c>
      <c r="J24" s="43">
        <f t="shared" si="4"/>
        <v>12</v>
      </c>
      <c r="K24" s="40">
        <v>3</v>
      </c>
      <c r="L24" s="100">
        <v>3</v>
      </c>
      <c r="M24" s="100">
        <v>3</v>
      </c>
      <c r="N24" s="100">
        <v>3</v>
      </c>
      <c r="O24" s="101">
        <v>3</v>
      </c>
      <c r="P24" s="101">
        <v>3</v>
      </c>
      <c r="Q24" s="101">
        <v>3</v>
      </c>
      <c r="R24" s="101">
        <v>3</v>
      </c>
      <c r="S24" s="4">
        <v>3</v>
      </c>
      <c r="T24" s="4">
        <v>3</v>
      </c>
      <c r="U24" s="4">
        <v>3</v>
      </c>
      <c r="V24" s="41">
        <v>3</v>
      </c>
    </row>
    <row r="25" spans="1:22" ht="231" customHeight="1">
      <c r="B25" s="24" t="s">
        <v>112</v>
      </c>
      <c r="C25" s="29" t="s">
        <v>119</v>
      </c>
      <c r="D25" s="32" t="s">
        <v>440</v>
      </c>
      <c r="E25" s="77">
        <v>5</v>
      </c>
      <c r="F25" s="79" t="s">
        <v>170</v>
      </c>
      <c r="G25" s="77" t="s">
        <v>209</v>
      </c>
      <c r="H25" s="42">
        <v>20</v>
      </c>
      <c r="I25" s="5">
        <v>20</v>
      </c>
      <c r="J25" s="43">
        <v>20</v>
      </c>
      <c r="K25" s="40">
        <f>SUM(K26:K28)</f>
        <v>5</v>
      </c>
      <c r="L25" s="100">
        <f t="shared" ref="L25:V25" si="5">SUM(L26:L28)</f>
        <v>5</v>
      </c>
      <c r="M25" s="100">
        <f t="shared" si="5"/>
        <v>5</v>
      </c>
      <c r="N25" s="100">
        <f t="shared" si="5"/>
        <v>5</v>
      </c>
      <c r="O25" s="101">
        <f t="shared" si="5"/>
        <v>5</v>
      </c>
      <c r="P25" s="101">
        <f t="shared" si="5"/>
        <v>5</v>
      </c>
      <c r="Q25" s="101">
        <f t="shared" si="5"/>
        <v>5</v>
      </c>
      <c r="R25" s="101">
        <f t="shared" si="5"/>
        <v>5</v>
      </c>
      <c r="S25" s="4">
        <f t="shared" si="5"/>
        <v>5</v>
      </c>
      <c r="T25" s="4">
        <f t="shared" si="5"/>
        <v>5</v>
      </c>
      <c r="U25" s="4">
        <f t="shared" si="5"/>
        <v>5</v>
      </c>
      <c r="V25" s="41">
        <f t="shared" si="5"/>
        <v>5</v>
      </c>
    </row>
    <row r="26" spans="1:22" ht="313.5">
      <c r="B26" s="21" t="s">
        <v>28</v>
      </c>
      <c r="C26" s="36" t="s">
        <v>208</v>
      </c>
      <c r="D26" s="36" t="s">
        <v>441</v>
      </c>
      <c r="E26" s="36">
        <v>5</v>
      </c>
      <c r="F26" s="44" t="s">
        <v>170</v>
      </c>
      <c r="G26" s="36" t="s">
        <v>209</v>
      </c>
      <c r="H26" s="42">
        <f t="shared" si="2"/>
        <v>12</v>
      </c>
      <c r="I26" s="5">
        <f t="shared" si="3"/>
        <v>12</v>
      </c>
      <c r="J26" s="43">
        <f t="shared" si="4"/>
        <v>12</v>
      </c>
      <c r="K26" s="40">
        <v>3</v>
      </c>
      <c r="L26" s="100">
        <v>3</v>
      </c>
      <c r="M26" s="100">
        <v>3</v>
      </c>
      <c r="N26" s="100">
        <v>3</v>
      </c>
      <c r="O26" s="101">
        <v>3</v>
      </c>
      <c r="P26" s="101">
        <v>3</v>
      </c>
      <c r="Q26" s="101">
        <v>3</v>
      </c>
      <c r="R26" s="101">
        <v>3</v>
      </c>
      <c r="S26" s="4">
        <v>3</v>
      </c>
      <c r="T26" s="4">
        <v>3</v>
      </c>
      <c r="U26" s="4">
        <v>3</v>
      </c>
      <c r="V26" s="41">
        <v>3</v>
      </c>
    </row>
    <row r="27" spans="1:22" ht="299.25">
      <c r="B27" s="21" t="s">
        <v>28</v>
      </c>
      <c r="C27" s="36" t="s">
        <v>213</v>
      </c>
      <c r="D27" s="38" t="s">
        <v>442</v>
      </c>
      <c r="E27" s="36">
        <v>5</v>
      </c>
      <c r="F27" s="44" t="s">
        <v>170</v>
      </c>
      <c r="G27" s="36" t="s">
        <v>209</v>
      </c>
      <c r="H27" s="42">
        <f t="shared" si="2"/>
        <v>4</v>
      </c>
      <c r="I27" s="5">
        <f t="shared" si="3"/>
        <v>4</v>
      </c>
      <c r="J27" s="43">
        <f t="shared" si="4"/>
        <v>4</v>
      </c>
      <c r="K27" s="40">
        <v>1</v>
      </c>
      <c r="L27" s="100">
        <v>1</v>
      </c>
      <c r="M27" s="100">
        <v>1</v>
      </c>
      <c r="N27" s="100">
        <v>1</v>
      </c>
      <c r="O27" s="101">
        <v>1</v>
      </c>
      <c r="P27" s="101">
        <v>1</v>
      </c>
      <c r="Q27" s="101">
        <v>1</v>
      </c>
      <c r="R27" s="101">
        <v>1</v>
      </c>
      <c r="S27" s="4">
        <v>1</v>
      </c>
      <c r="T27" s="4">
        <v>1</v>
      </c>
      <c r="U27" s="4">
        <v>1</v>
      </c>
      <c r="V27" s="41">
        <v>1</v>
      </c>
    </row>
    <row r="28" spans="1:22" ht="339.75" customHeight="1">
      <c r="B28" s="21" t="s">
        <v>28</v>
      </c>
      <c r="C28" s="36" t="s">
        <v>214</v>
      </c>
      <c r="D28" s="69" t="s">
        <v>443</v>
      </c>
      <c r="E28" s="36">
        <v>5</v>
      </c>
      <c r="F28" s="44" t="s">
        <v>170</v>
      </c>
      <c r="G28" s="36" t="s">
        <v>209</v>
      </c>
      <c r="H28" s="42">
        <f t="shared" si="2"/>
        <v>4</v>
      </c>
      <c r="I28" s="5">
        <f t="shared" si="3"/>
        <v>4</v>
      </c>
      <c r="J28" s="43">
        <f t="shared" si="4"/>
        <v>4</v>
      </c>
      <c r="K28" s="40">
        <v>1</v>
      </c>
      <c r="L28" s="100">
        <v>1</v>
      </c>
      <c r="M28" s="100">
        <v>1</v>
      </c>
      <c r="N28" s="100">
        <v>1</v>
      </c>
      <c r="O28" s="101">
        <v>1</v>
      </c>
      <c r="P28" s="101">
        <v>1</v>
      </c>
      <c r="Q28" s="101">
        <v>1</v>
      </c>
      <c r="R28" s="101">
        <v>1</v>
      </c>
      <c r="S28" s="4">
        <v>1</v>
      </c>
      <c r="T28" s="4">
        <v>1</v>
      </c>
      <c r="U28" s="4">
        <v>1</v>
      </c>
      <c r="V28" s="41">
        <v>1</v>
      </c>
    </row>
    <row r="29" spans="1:22" ht="366" customHeight="1">
      <c r="B29" s="24" t="s">
        <v>46</v>
      </c>
      <c r="C29" s="29" t="s">
        <v>301</v>
      </c>
      <c r="D29" s="32" t="s">
        <v>444</v>
      </c>
      <c r="E29" s="32">
        <v>5</v>
      </c>
      <c r="F29" s="30" t="s">
        <v>349</v>
      </c>
      <c r="G29" s="29" t="s">
        <v>222</v>
      </c>
      <c r="H29" s="42">
        <f t="shared" si="2"/>
        <v>808</v>
      </c>
      <c r="I29" s="5">
        <f t="shared" si="3"/>
        <v>808</v>
      </c>
      <c r="J29" s="43">
        <f t="shared" si="4"/>
        <v>808</v>
      </c>
      <c r="K29" s="40">
        <f>SUM(K30:K36)</f>
        <v>202</v>
      </c>
      <c r="L29" s="100">
        <f>SUM(L30:L36)</f>
        <v>202</v>
      </c>
      <c r="M29" s="100">
        <f t="shared" ref="M29:V29" si="6">SUM(M30:M36)</f>
        <v>202</v>
      </c>
      <c r="N29" s="100">
        <f t="shared" si="6"/>
        <v>202</v>
      </c>
      <c r="O29" s="101">
        <f t="shared" si="6"/>
        <v>202</v>
      </c>
      <c r="P29" s="101">
        <f t="shared" si="6"/>
        <v>202</v>
      </c>
      <c r="Q29" s="101">
        <f t="shared" si="6"/>
        <v>202</v>
      </c>
      <c r="R29" s="101">
        <f t="shared" si="6"/>
        <v>202</v>
      </c>
      <c r="S29" s="4">
        <f t="shared" si="6"/>
        <v>202</v>
      </c>
      <c r="T29" s="4">
        <f t="shared" si="6"/>
        <v>202</v>
      </c>
      <c r="U29" s="4">
        <f t="shared" si="6"/>
        <v>202</v>
      </c>
      <c r="V29" s="41">
        <f t="shared" si="6"/>
        <v>202</v>
      </c>
    </row>
    <row r="30" spans="1:22" ht="336" customHeight="1">
      <c r="B30" s="21" t="s">
        <v>28</v>
      </c>
      <c r="C30" s="36" t="s">
        <v>120</v>
      </c>
      <c r="D30" s="36" t="s">
        <v>445</v>
      </c>
      <c r="E30" s="36">
        <v>5</v>
      </c>
      <c r="F30" s="36" t="s">
        <v>221</v>
      </c>
      <c r="G30" s="36" t="s">
        <v>222</v>
      </c>
      <c r="H30" s="42">
        <f t="shared" si="2"/>
        <v>8</v>
      </c>
      <c r="I30" s="5">
        <f t="shared" si="3"/>
        <v>8</v>
      </c>
      <c r="J30" s="43">
        <f t="shared" si="4"/>
        <v>8</v>
      </c>
      <c r="K30" s="40">
        <v>2</v>
      </c>
      <c r="L30" s="100">
        <v>2</v>
      </c>
      <c r="M30" s="100">
        <v>2</v>
      </c>
      <c r="N30" s="100">
        <v>2</v>
      </c>
      <c r="O30" s="101">
        <v>2</v>
      </c>
      <c r="P30" s="101">
        <v>2</v>
      </c>
      <c r="Q30" s="101">
        <v>2</v>
      </c>
      <c r="R30" s="101">
        <v>2</v>
      </c>
      <c r="S30" s="4">
        <v>2</v>
      </c>
      <c r="T30" s="4">
        <v>2</v>
      </c>
      <c r="U30" s="4">
        <v>2</v>
      </c>
      <c r="V30" s="41">
        <v>2</v>
      </c>
    </row>
    <row r="31" spans="1:22" ht="299.25">
      <c r="B31" s="21" t="s">
        <v>28</v>
      </c>
      <c r="C31" s="63" t="s">
        <v>121</v>
      </c>
      <c r="D31" s="63" t="s">
        <v>446</v>
      </c>
      <c r="E31" s="36">
        <v>5</v>
      </c>
      <c r="F31" s="63" t="s">
        <v>232</v>
      </c>
      <c r="G31" s="36" t="s">
        <v>222</v>
      </c>
      <c r="H31" s="42">
        <f t="shared" si="2"/>
        <v>24</v>
      </c>
      <c r="I31" s="5">
        <f t="shared" si="3"/>
        <v>24</v>
      </c>
      <c r="J31" s="43">
        <f t="shared" si="4"/>
        <v>24</v>
      </c>
      <c r="K31" s="40">
        <v>6</v>
      </c>
      <c r="L31" s="100">
        <v>6</v>
      </c>
      <c r="M31" s="100">
        <v>6</v>
      </c>
      <c r="N31" s="100">
        <v>6</v>
      </c>
      <c r="O31" s="101">
        <v>6</v>
      </c>
      <c r="P31" s="101">
        <v>6</v>
      </c>
      <c r="Q31" s="101">
        <v>6</v>
      </c>
      <c r="R31" s="101">
        <v>6</v>
      </c>
      <c r="S31" s="4">
        <v>6</v>
      </c>
      <c r="T31" s="4">
        <v>6</v>
      </c>
      <c r="U31" s="4">
        <v>6</v>
      </c>
      <c r="V31" s="41">
        <v>6</v>
      </c>
    </row>
    <row r="32" spans="1:22" ht="399">
      <c r="B32" s="21" t="s">
        <v>28</v>
      </c>
      <c r="C32" s="65" t="s">
        <v>173</v>
      </c>
      <c r="D32" s="63" t="s">
        <v>447</v>
      </c>
      <c r="E32" s="36">
        <v>5</v>
      </c>
      <c r="F32" s="63" t="s">
        <v>362</v>
      </c>
      <c r="G32" s="36" t="s">
        <v>222</v>
      </c>
      <c r="H32" s="42">
        <f t="shared" si="2"/>
        <v>672</v>
      </c>
      <c r="I32" s="5">
        <f t="shared" si="3"/>
        <v>672</v>
      </c>
      <c r="J32" s="43">
        <f t="shared" si="4"/>
        <v>672</v>
      </c>
      <c r="K32" s="40">
        <v>168</v>
      </c>
      <c r="L32" s="100">
        <v>168</v>
      </c>
      <c r="M32" s="100">
        <v>168</v>
      </c>
      <c r="N32" s="100">
        <v>168</v>
      </c>
      <c r="O32" s="101">
        <v>168</v>
      </c>
      <c r="P32" s="101">
        <v>168</v>
      </c>
      <c r="Q32" s="101">
        <v>168</v>
      </c>
      <c r="R32" s="101">
        <v>168</v>
      </c>
      <c r="S32" s="4">
        <v>168</v>
      </c>
      <c r="T32" s="4">
        <v>168</v>
      </c>
      <c r="U32" s="4">
        <v>168</v>
      </c>
      <c r="V32" s="41">
        <v>168</v>
      </c>
    </row>
    <row r="33" spans="2:22" ht="409.6" customHeight="1">
      <c r="B33" s="21" t="s">
        <v>28</v>
      </c>
      <c r="C33" s="65" t="s">
        <v>122</v>
      </c>
      <c r="D33" s="65" t="s">
        <v>448</v>
      </c>
      <c r="E33" s="36">
        <v>8</v>
      </c>
      <c r="F33" s="65" t="s">
        <v>363</v>
      </c>
      <c r="G33" s="36" t="s">
        <v>222</v>
      </c>
      <c r="H33" s="42">
        <f t="shared" si="2"/>
        <v>24</v>
      </c>
      <c r="I33" s="5">
        <f t="shared" si="3"/>
        <v>24</v>
      </c>
      <c r="J33" s="43">
        <f t="shared" si="4"/>
        <v>24</v>
      </c>
      <c r="K33" s="40">
        <v>6</v>
      </c>
      <c r="L33" s="100">
        <v>6</v>
      </c>
      <c r="M33" s="100">
        <v>6</v>
      </c>
      <c r="N33" s="100">
        <v>6</v>
      </c>
      <c r="O33" s="101">
        <v>6</v>
      </c>
      <c r="P33" s="101">
        <v>6</v>
      </c>
      <c r="Q33" s="101">
        <v>6</v>
      </c>
      <c r="R33" s="101">
        <v>6</v>
      </c>
      <c r="S33" s="4">
        <v>6</v>
      </c>
      <c r="T33" s="4">
        <v>6</v>
      </c>
      <c r="U33" s="4">
        <v>6</v>
      </c>
      <c r="V33" s="41">
        <v>6</v>
      </c>
    </row>
    <row r="34" spans="2:22" ht="391.5" customHeight="1">
      <c r="B34" s="21" t="s">
        <v>28</v>
      </c>
      <c r="C34" s="65" t="s">
        <v>233</v>
      </c>
      <c r="D34" s="63" t="s">
        <v>449</v>
      </c>
      <c r="E34" s="36">
        <v>5</v>
      </c>
      <c r="F34" s="65" t="s">
        <v>238</v>
      </c>
      <c r="G34" s="36" t="s">
        <v>222</v>
      </c>
      <c r="H34" s="42">
        <f t="shared" si="2"/>
        <v>12</v>
      </c>
      <c r="I34" s="5">
        <f t="shared" si="3"/>
        <v>12</v>
      </c>
      <c r="J34" s="43">
        <f t="shared" si="4"/>
        <v>12</v>
      </c>
      <c r="K34" s="40">
        <v>3</v>
      </c>
      <c r="L34" s="100">
        <v>3</v>
      </c>
      <c r="M34" s="100">
        <v>3</v>
      </c>
      <c r="N34" s="100">
        <v>3</v>
      </c>
      <c r="O34" s="101">
        <v>3</v>
      </c>
      <c r="P34" s="101">
        <v>3</v>
      </c>
      <c r="Q34" s="101">
        <v>3</v>
      </c>
      <c r="R34" s="101">
        <v>3</v>
      </c>
      <c r="S34" s="4">
        <v>3</v>
      </c>
      <c r="T34" s="4">
        <v>3</v>
      </c>
      <c r="U34" s="4">
        <v>3</v>
      </c>
      <c r="V34" s="41">
        <v>3</v>
      </c>
    </row>
    <row r="35" spans="2:22" ht="409.5">
      <c r="B35" s="21" t="s">
        <v>28</v>
      </c>
      <c r="C35" s="65" t="s">
        <v>163</v>
      </c>
      <c r="D35" s="65" t="s">
        <v>450</v>
      </c>
      <c r="E35" s="36">
        <v>8</v>
      </c>
      <c r="F35" s="65" t="s">
        <v>350</v>
      </c>
      <c r="G35" s="36" t="s">
        <v>222</v>
      </c>
      <c r="H35" s="42">
        <f t="shared" si="2"/>
        <v>48</v>
      </c>
      <c r="I35" s="5">
        <f t="shared" si="3"/>
        <v>48</v>
      </c>
      <c r="J35" s="43">
        <f t="shared" si="4"/>
        <v>48</v>
      </c>
      <c r="K35" s="40">
        <v>12</v>
      </c>
      <c r="L35" s="100">
        <v>12</v>
      </c>
      <c r="M35" s="100">
        <v>12</v>
      </c>
      <c r="N35" s="100">
        <v>12</v>
      </c>
      <c r="O35" s="101">
        <v>12</v>
      </c>
      <c r="P35" s="101">
        <v>12</v>
      </c>
      <c r="Q35" s="101">
        <v>12</v>
      </c>
      <c r="R35" s="101">
        <v>12</v>
      </c>
      <c r="S35" s="4">
        <v>12</v>
      </c>
      <c r="T35" s="4">
        <v>12</v>
      </c>
      <c r="U35" s="4">
        <v>12</v>
      </c>
      <c r="V35" s="41">
        <v>12</v>
      </c>
    </row>
    <row r="36" spans="2:22" ht="213.75">
      <c r="B36" s="21" t="s">
        <v>28</v>
      </c>
      <c r="C36" s="65" t="s">
        <v>164</v>
      </c>
      <c r="D36" s="63" t="s">
        <v>451</v>
      </c>
      <c r="E36" s="36">
        <v>16</v>
      </c>
      <c r="F36" s="65" t="s">
        <v>476</v>
      </c>
      <c r="G36" s="36" t="s">
        <v>222</v>
      </c>
      <c r="H36" s="42">
        <f t="shared" si="2"/>
        <v>20</v>
      </c>
      <c r="I36" s="5">
        <f t="shared" si="3"/>
        <v>20</v>
      </c>
      <c r="J36" s="43">
        <f t="shared" si="4"/>
        <v>20</v>
      </c>
      <c r="K36" s="40">
        <v>5</v>
      </c>
      <c r="L36" s="100">
        <v>5</v>
      </c>
      <c r="M36" s="100">
        <v>5</v>
      </c>
      <c r="N36" s="100">
        <v>5</v>
      </c>
      <c r="O36" s="101">
        <v>5</v>
      </c>
      <c r="P36" s="101">
        <v>5</v>
      </c>
      <c r="Q36" s="101">
        <v>5</v>
      </c>
      <c r="R36" s="101">
        <v>5</v>
      </c>
      <c r="S36" s="4">
        <v>5</v>
      </c>
      <c r="T36" s="4">
        <v>5</v>
      </c>
      <c r="U36" s="4">
        <v>5</v>
      </c>
      <c r="V36" s="41">
        <v>5</v>
      </c>
    </row>
    <row r="37" spans="2:22" ht="225">
      <c r="B37" s="24" t="s">
        <v>48</v>
      </c>
      <c r="C37" s="29" t="s">
        <v>123</v>
      </c>
      <c r="D37" s="32" t="s">
        <v>452</v>
      </c>
      <c r="E37" s="30">
        <v>3</v>
      </c>
      <c r="F37" s="29" t="s">
        <v>360</v>
      </c>
      <c r="G37" s="29" t="s">
        <v>253</v>
      </c>
      <c r="H37" s="42">
        <f>SUM(H38:H46)</f>
        <v>4972</v>
      </c>
      <c r="I37" s="5">
        <f t="shared" ref="I37:V37" si="7">SUM(I38:I46)</f>
        <v>4972</v>
      </c>
      <c r="J37" s="43">
        <f t="shared" si="7"/>
        <v>4972</v>
      </c>
      <c r="K37" s="40">
        <f t="shared" si="7"/>
        <v>1243</v>
      </c>
      <c r="L37" s="100">
        <f t="shared" si="7"/>
        <v>1243</v>
      </c>
      <c r="M37" s="100">
        <f t="shared" si="7"/>
        <v>1243</v>
      </c>
      <c r="N37" s="100">
        <f t="shared" si="7"/>
        <v>1243</v>
      </c>
      <c r="O37" s="101">
        <f t="shared" si="7"/>
        <v>1243</v>
      </c>
      <c r="P37" s="101">
        <f t="shared" si="7"/>
        <v>1243</v>
      </c>
      <c r="Q37" s="101">
        <f t="shared" si="7"/>
        <v>1243</v>
      </c>
      <c r="R37" s="101">
        <f t="shared" si="7"/>
        <v>1243</v>
      </c>
      <c r="S37" s="108">
        <f t="shared" si="7"/>
        <v>1243</v>
      </c>
      <c r="T37" s="108">
        <f t="shared" si="7"/>
        <v>1243</v>
      </c>
      <c r="U37" s="108">
        <f t="shared" si="7"/>
        <v>1243</v>
      </c>
      <c r="V37" s="43">
        <f t="shared" si="7"/>
        <v>1243</v>
      </c>
    </row>
    <row r="38" spans="2:22" ht="195" customHeight="1">
      <c r="B38" s="21" t="s">
        <v>28</v>
      </c>
      <c r="C38" s="63" t="s">
        <v>124</v>
      </c>
      <c r="D38" s="63" t="s">
        <v>453</v>
      </c>
      <c r="E38" s="36">
        <v>3</v>
      </c>
      <c r="F38" s="63" t="s">
        <v>359</v>
      </c>
      <c r="G38" s="36" t="s">
        <v>253</v>
      </c>
      <c r="H38" s="42">
        <f t="shared" si="2"/>
        <v>848</v>
      </c>
      <c r="I38" s="5">
        <f t="shared" si="3"/>
        <v>848</v>
      </c>
      <c r="J38" s="43">
        <f t="shared" si="4"/>
        <v>848</v>
      </c>
      <c r="K38" s="40">
        <v>212</v>
      </c>
      <c r="L38" s="100">
        <v>212</v>
      </c>
      <c r="M38" s="100">
        <v>212</v>
      </c>
      <c r="N38" s="100">
        <v>212</v>
      </c>
      <c r="O38" s="101">
        <v>212</v>
      </c>
      <c r="P38" s="101">
        <v>212</v>
      </c>
      <c r="Q38" s="101">
        <v>212</v>
      </c>
      <c r="R38" s="101">
        <v>212</v>
      </c>
      <c r="S38" s="4">
        <v>212</v>
      </c>
      <c r="T38" s="4">
        <v>212</v>
      </c>
      <c r="U38" s="4">
        <v>212</v>
      </c>
      <c r="V38" s="41">
        <v>212</v>
      </c>
    </row>
    <row r="39" spans="2:22" ht="256.5">
      <c r="B39" s="21" t="s">
        <v>28</v>
      </c>
      <c r="C39" s="63" t="s">
        <v>125</v>
      </c>
      <c r="D39" s="63" t="s">
        <v>454</v>
      </c>
      <c r="E39" s="36">
        <v>3</v>
      </c>
      <c r="F39" s="63" t="s">
        <v>254</v>
      </c>
      <c r="G39" s="36" t="s">
        <v>253</v>
      </c>
      <c r="H39" s="42">
        <f t="shared" si="2"/>
        <v>424</v>
      </c>
      <c r="I39" s="5">
        <f t="shared" si="3"/>
        <v>424</v>
      </c>
      <c r="J39" s="43">
        <f t="shared" si="4"/>
        <v>424</v>
      </c>
      <c r="K39" s="40">
        <v>106</v>
      </c>
      <c r="L39" s="100">
        <v>106</v>
      </c>
      <c r="M39" s="100">
        <v>106</v>
      </c>
      <c r="N39" s="100">
        <v>106</v>
      </c>
      <c r="O39" s="101">
        <v>106</v>
      </c>
      <c r="P39" s="101">
        <v>106</v>
      </c>
      <c r="Q39" s="101">
        <v>106</v>
      </c>
      <c r="R39" s="101">
        <v>106</v>
      </c>
      <c r="S39" s="4">
        <v>106</v>
      </c>
      <c r="T39" s="4">
        <v>106</v>
      </c>
      <c r="U39" s="4">
        <v>106</v>
      </c>
      <c r="V39" s="41">
        <v>106</v>
      </c>
    </row>
    <row r="40" spans="2:22" ht="299.25">
      <c r="B40" s="21" t="s">
        <v>28</v>
      </c>
      <c r="C40" s="63" t="s">
        <v>126</v>
      </c>
      <c r="D40" s="63" t="s">
        <v>455</v>
      </c>
      <c r="E40" s="36">
        <v>3</v>
      </c>
      <c r="F40" s="63" t="s">
        <v>477</v>
      </c>
      <c r="G40" s="36" t="s">
        <v>253</v>
      </c>
      <c r="H40" s="42">
        <f t="shared" si="2"/>
        <v>2100</v>
      </c>
      <c r="I40" s="5">
        <f t="shared" si="3"/>
        <v>2100</v>
      </c>
      <c r="J40" s="43">
        <f t="shared" si="4"/>
        <v>2100</v>
      </c>
      <c r="K40" s="40">
        <v>525</v>
      </c>
      <c r="L40" s="100">
        <v>525</v>
      </c>
      <c r="M40" s="100">
        <v>525</v>
      </c>
      <c r="N40" s="100">
        <v>525</v>
      </c>
      <c r="O40" s="101">
        <v>525</v>
      </c>
      <c r="P40" s="101">
        <v>525</v>
      </c>
      <c r="Q40" s="101">
        <v>525</v>
      </c>
      <c r="R40" s="101">
        <v>525</v>
      </c>
      <c r="S40" s="4">
        <v>525</v>
      </c>
      <c r="T40" s="4">
        <v>525</v>
      </c>
      <c r="U40" s="4">
        <v>525</v>
      </c>
      <c r="V40" s="41">
        <v>525</v>
      </c>
    </row>
    <row r="41" spans="2:22" ht="327.75">
      <c r="B41" s="21" t="s">
        <v>28</v>
      </c>
      <c r="C41" s="63" t="s">
        <v>127</v>
      </c>
      <c r="D41" s="63" t="s">
        <v>456</v>
      </c>
      <c r="E41" s="36">
        <v>3</v>
      </c>
      <c r="F41" s="63" t="s">
        <v>478</v>
      </c>
      <c r="G41" s="36" t="s">
        <v>253</v>
      </c>
      <c r="H41" s="42">
        <f t="shared" si="2"/>
        <v>1400</v>
      </c>
      <c r="I41" s="5">
        <f t="shared" si="3"/>
        <v>1400</v>
      </c>
      <c r="J41" s="43">
        <f t="shared" si="4"/>
        <v>1400</v>
      </c>
      <c r="K41" s="40">
        <v>350</v>
      </c>
      <c r="L41" s="100">
        <v>350</v>
      </c>
      <c r="M41" s="100">
        <v>350</v>
      </c>
      <c r="N41" s="100">
        <v>350</v>
      </c>
      <c r="O41" s="101">
        <v>350</v>
      </c>
      <c r="P41" s="101">
        <v>350</v>
      </c>
      <c r="Q41" s="101">
        <v>350</v>
      </c>
      <c r="R41" s="101">
        <v>350</v>
      </c>
      <c r="S41" s="4">
        <v>350</v>
      </c>
      <c r="T41" s="4">
        <v>350</v>
      </c>
      <c r="U41" s="4">
        <v>350</v>
      </c>
      <c r="V41" s="41">
        <v>350</v>
      </c>
    </row>
    <row r="42" spans="2:22" ht="299.25">
      <c r="B42" s="21" t="s">
        <v>28</v>
      </c>
      <c r="C42" s="63" t="s">
        <v>128</v>
      </c>
      <c r="D42" s="63" t="s">
        <v>457</v>
      </c>
      <c r="E42" s="36">
        <v>5</v>
      </c>
      <c r="F42" s="63" t="s">
        <v>303</v>
      </c>
      <c r="G42" s="36" t="s">
        <v>253</v>
      </c>
      <c r="H42" s="42">
        <f t="shared" si="2"/>
        <v>16</v>
      </c>
      <c r="I42" s="5">
        <f t="shared" si="3"/>
        <v>16</v>
      </c>
      <c r="J42" s="43">
        <f t="shared" si="4"/>
        <v>16</v>
      </c>
      <c r="K42" s="40">
        <v>4</v>
      </c>
      <c r="L42" s="100">
        <v>4</v>
      </c>
      <c r="M42" s="100">
        <v>4</v>
      </c>
      <c r="N42" s="100">
        <v>4</v>
      </c>
      <c r="O42" s="101">
        <v>4</v>
      </c>
      <c r="P42" s="101">
        <v>4</v>
      </c>
      <c r="Q42" s="101">
        <v>4</v>
      </c>
      <c r="R42" s="101">
        <v>4</v>
      </c>
      <c r="S42" s="4">
        <v>4</v>
      </c>
      <c r="T42" s="4">
        <v>4</v>
      </c>
      <c r="U42" s="4">
        <v>4</v>
      </c>
      <c r="V42" s="41">
        <v>4</v>
      </c>
    </row>
    <row r="43" spans="2:22" ht="300" customHeight="1">
      <c r="B43" s="21" t="s">
        <v>28</v>
      </c>
      <c r="C43" s="63" t="s">
        <v>129</v>
      </c>
      <c r="D43" s="63" t="s">
        <v>458</v>
      </c>
      <c r="E43" s="36">
        <v>3</v>
      </c>
      <c r="F43" s="73" t="s">
        <v>268</v>
      </c>
      <c r="G43" s="36" t="s">
        <v>253</v>
      </c>
      <c r="H43" s="42">
        <f t="shared" si="2"/>
        <v>48</v>
      </c>
      <c r="I43" s="5">
        <f t="shared" si="3"/>
        <v>48</v>
      </c>
      <c r="J43" s="43">
        <f t="shared" si="4"/>
        <v>48</v>
      </c>
      <c r="K43" s="40">
        <v>12</v>
      </c>
      <c r="L43" s="100">
        <v>12</v>
      </c>
      <c r="M43" s="100">
        <v>12</v>
      </c>
      <c r="N43" s="100">
        <v>12</v>
      </c>
      <c r="O43" s="101">
        <v>12</v>
      </c>
      <c r="P43" s="101">
        <v>12</v>
      </c>
      <c r="Q43" s="101">
        <v>12</v>
      </c>
      <c r="R43" s="101">
        <v>12</v>
      </c>
      <c r="S43" s="4">
        <v>12</v>
      </c>
      <c r="T43" s="4">
        <v>12</v>
      </c>
      <c r="U43" s="4">
        <v>12</v>
      </c>
      <c r="V43" s="41">
        <v>12</v>
      </c>
    </row>
    <row r="44" spans="2:22" ht="211.5" customHeight="1">
      <c r="B44" s="21" t="s">
        <v>28</v>
      </c>
      <c r="C44" s="63" t="s">
        <v>130</v>
      </c>
      <c r="D44" s="63" t="s">
        <v>459</v>
      </c>
      <c r="E44" s="36">
        <v>3</v>
      </c>
      <c r="F44" s="63" t="s">
        <v>351</v>
      </c>
      <c r="G44" s="36" t="s">
        <v>253</v>
      </c>
      <c r="H44" s="42">
        <f t="shared" si="2"/>
        <v>8</v>
      </c>
      <c r="I44" s="5">
        <f t="shared" si="3"/>
        <v>8</v>
      </c>
      <c r="J44" s="43">
        <f t="shared" si="4"/>
        <v>8</v>
      </c>
      <c r="K44" s="40">
        <v>2</v>
      </c>
      <c r="L44" s="100">
        <v>2</v>
      </c>
      <c r="M44" s="100">
        <v>2</v>
      </c>
      <c r="N44" s="100">
        <v>2</v>
      </c>
      <c r="O44" s="101">
        <v>2</v>
      </c>
      <c r="P44" s="101">
        <v>2</v>
      </c>
      <c r="Q44" s="101">
        <v>2</v>
      </c>
      <c r="R44" s="101">
        <v>2</v>
      </c>
      <c r="S44" s="4">
        <v>2</v>
      </c>
      <c r="T44" s="4">
        <v>2</v>
      </c>
      <c r="U44" s="4">
        <v>2</v>
      </c>
      <c r="V44" s="41">
        <v>2</v>
      </c>
    </row>
    <row r="45" spans="2:22" ht="231.75" customHeight="1">
      <c r="B45" s="21" t="s">
        <v>28</v>
      </c>
      <c r="C45" s="63" t="s">
        <v>131</v>
      </c>
      <c r="D45" s="63" t="s">
        <v>460</v>
      </c>
      <c r="E45" s="36">
        <v>3</v>
      </c>
      <c r="F45" s="73" t="s">
        <v>352</v>
      </c>
      <c r="G45" s="36" t="s">
        <v>253</v>
      </c>
      <c r="H45" s="42">
        <f t="shared" si="2"/>
        <v>8</v>
      </c>
      <c r="I45" s="5">
        <f t="shared" si="3"/>
        <v>8</v>
      </c>
      <c r="J45" s="43">
        <f t="shared" si="4"/>
        <v>8</v>
      </c>
      <c r="K45" s="40">
        <v>2</v>
      </c>
      <c r="L45" s="100">
        <v>2</v>
      </c>
      <c r="M45" s="100">
        <v>2</v>
      </c>
      <c r="N45" s="100">
        <v>2</v>
      </c>
      <c r="O45" s="101">
        <v>2</v>
      </c>
      <c r="P45" s="101">
        <v>2</v>
      </c>
      <c r="Q45" s="101">
        <v>2</v>
      </c>
      <c r="R45" s="101">
        <v>2</v>
      </c>
      <c r="S45" s="4">
        <v>2</v>
      </c>
      <c r="T45" s="4">
        <v>2</v>
      </c>
      <c r="U45" s="4">
        <v>2</v>
      </c>
      <c r="V45" s="41">
        <v>2</v>
      </c>
    </row>
    <row r="46" spans="2:22" ht="194.25" customHeight="1">
      <c r="B46" s="21" t="s">
        <v>28</v>
      </c>
      <c r="C46" s="63" t="s">
        <v>132</v>
      </c>
      <c r="D46" s="63" t="s">
        <v>461</v>
      </c>
      <c r="E46" s="36">
        <v>16</v>
      </c>
      <c r="F46" s="73" t="s">
        <v>479</v>
      </c>
      <c r="G46" s="36" t="s">
        <v>253</v>
      </c>
      <c r="H46" s="42">
        <f t="shared" si="2"/>
        <v>120</v>
      </c>
      <c r="I46" s="5">
        <f t="shared" si="3"/>
        <v>120</v>
      </c>
      <c r="J46" s="43">
        <f t="shared" si="4"/>
        <v>120</v>
      </c>
      <c r="K46" s="40">
        <v>30</v>
      </c>
      <c r="L46" s="100">
        <v>30</v>
      </c>
      <c r="M46" s="100">
        <v>30</v>
      </c>
      <c r="N46" s="100">
        <v>30</v>
      </c>
      <c r="O46" s="101">
        <v>30</v>
      </c>
      <c r="P46" s="101">
        <v>30</v>
      </c>
      <c r="Q46" s="101">
        <v>30</v>
      </c>
      <c r="R46" s="101">
        <v>30</v>
      </c>
      <c r="S46" s="4">
        <v>30</v>
      </c>
      <c r="T46" s="4">
        <v>30</v>
      </c>
      <c r="U46" s="4">
        <v>30</v>
      </c>
      <c r="V46" s="41">
        <v>30</v>
      </c>
    </row>
    <row r="47" spans="2:22" ht="265.5" customHeight="1">
      <c r="B47" s="24" t="s">
        <v>73</v>
      </c>
      <c r="C47" s="29" t="s">
        <v>133</v>
      </c>
      <c r="D47" s="32" t="s">
        <v>462</v>
      </c>
      <c r="E47" s="30">
        <v>16</v>
      </c>
      <c r="F47" s="30" t="s">
        <v>480</v>
      </c>
      <c r="G47" s="30" t="s">
        <v>273</v>
      </c>
      <c r="H47" s="42">
        <f t="shared" si="2"/>
        <v>990</v>
      </c>
      <c r="I47" s="5">
        <f t="shared" si="3"/>
        <v>988</v>
      </c>
      <c r="J47" s="43">
        <f t="shared" si="4"/>
        <v>988</v>
      </c>
      <c r="K47" s="40">
        <f t="shared" ref="K47:V47" si="8">+K48+K49</f>
        <v>249</v>
      </c>
      <c r="L47" s="100">
        <f t="shared" si="8"/>
        <v>247</v>
      </c>
      <c r="M47" s="100">
        <f t="shared" si="8"/>
        <v>247</v>
      </c>
      <c r="N47" s="100">
        <f t="shared" si="8"/>
        <v>247</v>
      </c>
      <c r="O47" s="101">
        <f>+O48+O49</f>
        <v>247</v>
      </c>
      <c r="P47" s="101">
        <f t="shared" si="8"/>
        <v>247</v>
      </c>
      <c r="Q47" s="101">
        <f t="shared" si="8"/>
        <v>247</v>
      </c>
      <c r="R47" s="101">
        <f t="shared" si="8"/>
        <v>247</v>
      </c>
      <c r="S47" s="4">
        <f t="shared" si="8"/>
        <v>247</v>
      </c>
      <c r="T47" s="4">
        <f t="shared" si="8"/>
        <v>247</v>
      </c>
      <c r="U47" s="4">
        <f t="shared" si="8"/>
        <v>247</v>
      </c>
      <c r="V47" s="41">
        <f t="shared" si="8"/>
        <v>247</v>
      </c>
    </row>
    <row r="48" spans="2:22" ht="289.5" customHeight="1">
      <c r="B48" s="21" t="s">
        <v>28</v>
      </c>
      <c r="C48" s="63" t="s">
        <v>134</v>
      </c>
      <c r="D48" s="63" t="s">
        <v>463</v>
      </c>
      <c r="E48" s="36">
        <v>5</v>
      </c>
      <c r="F48" s="73" t="s">
        <v>481</v>
      </c>
      <c r="G48" s="63" t="s">
        <v>272</v>
      </c>
      <c r="H48" s="42">
        <f t="shared" si="2"/>
        <v>940</v>
      </c>
      <c r="I48" s="5">
        <f t="shared" si="3"/>
        <v>940</v>
      </c>
      <c r="J48" s="43">
        <f t="shared" si="4"/>
        <v>940</v>
      </c>
      <c r="K48" s="40">
        <v>235</v>
      </c>
      <c r="L48" s="100">
        <v>235</v>
      </c>
      <c r="M48" s="100">
        <v>235</v>
      </c>
      <c r="N48" s="100">
        <v>235</v>
      </c>
      <c r="O48" s="101">
        <v>235</v>
      </c>
      <c r="P48" s="101">
        <v>235</v>
      </c>
      <c r="Q48" s="101">
        <v>235</v>
      </c>
      <c r="R48" s="101">
        <v>235</v>
      </c>
      <c r="S48" s="4">
        <v>235</v>
      </c>
      <c r="T48" s="4">
        <v>235</v>
      </c>
      <c r="U48" s="4">
        <v>235</v>
      </c>
      <c r="V48" s="41">
        <v>235</v>
      </c>
    </row>
    <row r="49" spans="2:22" ht="333.75" customHeight="1">
      <c r="B49" s="21" t="s">
        <v>28</v>
      </c>
      <c r="C49" s="63" t="s">
        <v>135</v>
      </c>
      <c r="D49" s="63" t="s">
        <v>464</v>
      </c>
      <c r="E49" s="36">
        <v>5</v>
      </c>
      <c r="F49" s="73" t="s">
        <v>482</v>
      </c>
      <c r="G49" s="63" t="s">
        <v>272</v>
      </c>
      <c r="H49" s="42">
        <f t="shared" si="2"/>
        <v>50</v>
      </c>
      <c r="I49" s="5">
        <f t="shared" si="3"/>
        <v>48</v>
      </c>
      <c r="J49" s="43">
        <f t="shared" si="4"/>
        <v>48</v>
      </c>
      <c r="K49" s="40">
        <v>14</v>
      </c>
      <c r="L49" s="100">
        <v>12</v>
      </c>
      <c r="M49" s="100">
        <v>12</v>
      </c>
      <c r="N49" s="100">
        <v>12</v>
      </c>
      <c r="O49" s="101">
        <v>12</v>
      </c>
      <c r="P49" s="101">
        <v>12</v>
      </c>
      <c r="Q49" s="101">
        <v>12</v>
      </c>
      <c r="R49" s="101">
        <v>12</v>
      </c>
      <c r="S49" s="4">
        <v>12</v>
      </c>
      <c r="T49" s="4">
        <v>12</v>
      </c>
      <c r="U49" s="4">
        <v>12</v>
      </c>
      <c r="V49" s="41">
        <v>12</v>
      </c>
    </row>
    <row r="50" spans="2:22" ht="227.25" customHeight="1">
      <c r="B50" s="24" t="s">
        <v>81</v>
      </c>
      <c r="C50" s="29" t="s">
        <v>136</v>
      </c>
      <c r="D50" s="29" t="s">
        <v>465</v>
      </c>
      <c r="E50" s="78">
        <v>5</v>
      </c>
      <c r="F50" s="32" t="s">
        <v>483</v>
      </c>
      <c r="G50" s="78" t="s">
        <v>275</v>
      </c>
      <c r="H50" s="42">
        <f>H51+H52+H53+H54+H55+H56+H57</f>
        <v>853</v>
      </c>
      <c r="I50" s="5">
        <f>I51+I52+I53+I54+I55+I56+I57</f>
        <v>853</v>
      </c>
      <c r="J50" s="43">
        <f>J51+J52+J53+J54+J55+J56+J57</f>
        <v>853</v>
      </c>
      <c r="K50" s="40">
        <f>K51+K52+K53+K54+K55+K56+K57</f>
        <v>214</v>
      </c>
      <c r="L50" s="40">
        <f t="shared" ref="L50:V50" si="9">L51+L52+L53+L54+L55+L56+L57</f>
        <v>213</v>
      </c>
      <c r="M50" s="40">
        <f t="shared" si="9"/>
        <v>213</v>
      </c>
      <c r="N50" s="40">
        <f t="shared" si="9"/>
        <v>213</v>
      </c>
      <c r="O50" s="40">
        <f t="shared" si="9"/>
        <v>214</v>
      </c>
      <c r="P50" s="40">
        <f t="shared" si="9"/>
        <v>213</v>
      </c>
      <c r="Q50" s="40">
        <f t="shared" si="9"/>
        <v>213</v>
      </c>
      <c r="R50" s="40">
        <f t="shared" si="9"/>
        <v>213</v>
      </c>
      <c r="S50" s="40">
        <f t="shared" si="9"/>
        <v>214</v>
      </c>
      <c r="T50" s="40">
        <f t="shared" si="9"/>
        <v>213</v>
      </c>
      <c r="U50" s="40">
        <f t="shared" si="9"/>
        <v>213</v>
      </c>
      <c r="V50" s="40">
        <f t="shared" si="9"/>
        <v>213</v>
      </c>
    </row>
    <row r="51" spans="2:22" ht="363" customHeight="1">
      <c r="B51" s="21" t="s">
        <v>28</v>
      </c>
      <c r="C51" s="63" t="s">
        <v>137</v>
      </c>
      <c r="D51" s="63" t="s">
        <v>466</v>
      </c>
      <c r="E51" s="36">
        <v>5</v>
      </c>
      <c r="F51" s="72" t="s">
        <v>353</v>
      </c>
      <c r="G51" s="63" t="s">
        <v>275</v>
      </c>
      <c r="H51" s="42">
        <f t="shared" si="2"/>
        <v>12</v>
      </c>
      <c r="I51" s="5">
        <f t="shared" si="3"/>
        <v>12</v>
      </c>
      <c r="J51" s="43">
        <f t="shared" si="4"/>
        <v>12</v>
      </c>
      <c r="K51" s="40">
        <v>3</v>
      </c>
      <c r="L51" s="100">
        <v>3</v>
      </c>
      <c r="M51" s="100">
        <v>3</v>
      </c>
      <c r="N51" s="100">
        <v>3</v>
      </c>
      <c r="O51" s="101">
        <v>3</v>
      </c>
      <c r="P51" s="101">
        <v>3</v>
      </c>
      <c r="Q51" s="101">
        <v>3</v>
      </c>
      <c r="R51" s="101">
        <v>3</v>
      </c>
      <c r="S51" s="4">
        <v>3</v>
      </c>
      <c r="T51" s="4">
        <v>3</v>
      </c>
      <c r="U51" s="4">
        <v>3</v>
      </c>
      <c r="V51" s="41">
        <v>3</v>
      </c>
    </row>
    <row r="52" spans="2:22" ht="285">
      <c r="B52" s="21" t="s">
        <v>28</v>
      </c>
      <c r="C52" s="63" t="s">
        <v>138</v>
      </c>
      <c r="D52" s="63" t="s">
        <v>467</v>
      </c>
      <c r="E52" s="36">
        <v>5</v>
      </c>
      <c r="F52" s="72" t="s">
        <v>354</v>
      </c>
      <c r="G52" s="63" t="s">
        <v>275</v>
      </c>
      <c r="H52" s="42">
        <f t="shared" si="2"/>
        <v>12</v>
      </c>
      <c r="I52" s="5">
        <f t="shared" si="3"/>
        <v>12</v>
      </c>
      <c r="J52" s="43">
        <f t="shared" si="4"/>
        <v>12</v>
      </c>
      <c r="K52" s="40">
        <v>3</v>
      </c>
      <c r="L52" s="100">
        <v>3</v>
      </c>
      <c r="M52" s="100">
        <v>3</v>
      </c>
      <c r="N52" s="100">
        <v>3</v>
      </c>
      <c r="O52" s="101">
        <v>3</v>
      </c>
      <c r="P52" s="101">
        <v>3</v>
      </c>
      <c r="Q52" s="101">
        <v>3</v>
      </c>
      <c r="R52" s="101">
        <v>3</v>
      </c>
      <c r="S52" s="4">
        <v>3</v>
      </c>
      <c r="T52" s="4">
        <v>3</v>
      </c>
      <c r="U52" s="4">
        <v>3</v>
      </c>
      <c r="V52" s="41">
        <v>3</v>
      </c>
    </row>
    <row r="53" spans="2:22" ht="228">
      <c r="B53" s="21" t="s">
        <v>28</v>
      </c>
      <c r="C53" s="63" t="s">
        <v>139</v>
      </c>
      <c r="D53" s="63" t="s">
        <v>468</v>
      </c>
      <c r="E53" s="36">
        <v>5</v>
      </c>
      <c r="F53" s="72" t="s">
        <v>355</v>
      </c>
      <c r="G53" s="63" t="s">
        <v>275</v>
      </c>
      <c r="H53" s="42">
        <f t="shared" si="2"/>
        <v>4</v>
      </c>
      <c r="I53" s="5">
        <f t="shared" si="3"/>
        <v>4</v>
      </c>
      <c r="J53" s="43">
        <f t="shared" si="4"/>
        <v>4</v>
      </c>
      <c r="K53" s="40">
        <v>1</v>
      </c>
      <c r="L53" s="100">
        <v>1</v>
      </c>
      <c r="M53" s="100">
        <v>1</v>
      </c>
      <c r="N53" s="100">
        <v>1</v>
      </c>
      <c r="O53" s="101">
        <v>1</v>
      </c>
      <c r="P53" s="101">
        <v>1</v>
      </c>
      <c r="Q53" s="101">
        <v>1</v>
      </c>
      <c r="R53" s="101">
        <v>1</v>
      </c>
      <c r="S53" s="4">
        <v>1</v>
      </c>
      <c r="T53" s="4">
        <v>1</v>
      </c>
      <c r="U53" s="4">
        <v>1</v>
      </c>
      <c r="V53" s="41">
        <v>1</v>
      </c>
    </row>
    <row r="54" spans="2:22" ht="256.5">
      <c r="B54" s="21" t="s">
        <v>28</v>
      </c>
      <c r="C54" s="63" t="s">
        <v>140</v>
      </c>
      <c r="D54" s="63" t="s">
        <v>469</v>
      </c>
      <c r="E54" s="36">
        <v>5</v>
      </c>
      <c r="F54" s="72" t="s">
        <v>356</v>
      </c>
      <c r="G54" s="63" t="s">
        <v>275</v>
      </c>
      <c r="H54" s="42">
        <f t="shared" si="2"/>
        <v>12</v>
      </c>
      <c r="I54" s="5">
        <f t="shared" si="3"/>
        <v>12</v>
      </c>
      <c r="J54" s="43">
        <f t="shared" si="4"/>
        <v>12</v>
      </c>
      <c r="K54" s="40">
        <v>3</v>
      </c>
      <c r="L54" s="100">
        <v>3</v>
      </c>
      <c r="M54" s="100">
        <v>3</v>
      </c>
      <c r="N54" s="100">
        <v>3</v>
      </c>
      <c r="O54" s="101">
        <v>3</v>
      </c>
      <c r="P54" s="101">
        <v>3</v>
      </c>
      <c r="Q54" s="101">
        <v>3</v>
      </c>
      <c r="R54" s="101">
        <v>3</v>
      </c>
      <c r="S54" s="4">
        <v>3</v>
      </c>
      <c r="T54" s="4">
        <v>3</v>
      </c>
      <c r="U54" s="4">
        <v>3</v>
      </c>
      <c r="V54" s="41">
        <v>3</v>
      </c>
    </row>
    <row r="55" spans="2:22" ht="196.5" customHeight="1">
      <c r="B55" s="21" t="s">
        <v>28</v>
      </c>
      <c r="C55" s="63" t="s">
        <v>141</v>
      </c>
      <c r="D55" s="63" t="s">
        <v>470</v>
      </c>
      <c r="E55" s="36">
        <v>5</v>
      </c>
      <c r="F55" s="72" t="s">
        <v>357</v>
      </c>
      <c r="G55" s="63" t="s">
        <v>275</v>
      </c>
      <c r="H55" s="42">
        <f t="shared" si="2"/>
        <v>12</v>
      </c>
      <c r="I55" s="5">
        <f t="shared" si="3"/>
        <v>12</v>
      </c>
      <c r="J55" s="43">
        <f t="shared" si="4"/>
        <v>12</v>
      </c>
      <c r="K55" s="40">
        <v>3</v>
      </c>
      <c r="L55" s="100">
        <v>3</v>
      </c>
      <c r="M55" s="100">
        <v>3</v>
      </c>
      <c r="N55" s="100">
        <v>3</v>
      </c>
      <c r="O55" s="101">
        <v>3</v>
      </c>
      <c r="P55" s="101">
        <v>3</v>
      </c>
      <c r="Q55" s="101">
        <v>3</v>
      </c>
      <c r="R55" s="101">
        <v>3</v>
      </c>
      <c r="S55" s="4">
        <v>3</v>
      </c>
      <c r="T55" s="4">
        <v>3</v>
      </c>
      <c r="U55" s="4">
        <v>3</v>
      </c>
      <c r="V55" s="41">
        <v>3</v>
      </c>
    </row>
    <row r="56" spans="2:22" ht="226.5" customHeight="1">
      <c r="B56" s="21" t="s">
        <v>28</v>
      </c>
      <c r="C56" s="63" t="s">
        <v>142</v>
      </c>
      <c r="D56" s="63" t="s">
        <v>471</v>
      </c>
      <c r="E56" s="36">
        <v>5</v>
      </c>
      <c r="F56" s="72" t="s">
        <v>484</v>
      </c>
      <c r="G56" s="63" t="s">
        <v>275</v>
      </c>
      <c r="H56" s="42">
        <f t="shared" si="2"/>
        <v>800</v>
      </c>
      <c r="I56" s="5">
        <f t="shared" si="3"/>
        <v>800</v>
      </c>
      <c r="J56" s="43">
        <f t="shared" si="4"/>
        <v>800</v>
      </c>
      <c r="K56" s="40">
        <v>200</v>
      </c>
      <c r="L56" s="100">
        <v>200</v>
      </c>
      <c r="M56" s="100">
        <v>200</v>
      </c>
      <c r="N56" s="100">
        <v>200</v>
      </c>
      <c r="O56" s="101">
        <v>200</v>
      </c>
      <c r="P56" s="101">
        <v>200</v>
      </c>
      <c r="Q56" s="101">
        <v>200</v>
      </c>
      <c r="R56" s="101">
        <v>200</v>
      </c>
      <c r="S56" s="4">
        <v>200</v>
      </c>
      <c r="T56" s="4">
        <v>200</v>
      </c>
      <c r="U56" s="4">
        <v>200</v>
      </c>
      <c r="V56" s="41">
        <v>200</v>
      </c>
    </row>
    <row r="57" spans="2:22" ht="182.25" customHeight="1">
      <c r="B57" s="21" t="s">
        <v>28</v>
      </c>
      <c r="C57" s="63" t="s">
        <v>143</v>
      </c>
      <c r="D57" s="63" t="s">
        <v>472</v>
      </c>
      <c r="E57" s="36">
        <v>5</v>
      </c>
      <c r="F57" s="72" t="s">
        <v>316</v>
      </c>
      <c r="G57" s="63" t="s">
        <v>275</v>
      </c>
      <c r="H57" s="42">
        <f t="shared" si="2"/>
        <v>1</v>
      </c>
      <c r="I57" s="5">
        <f t="shared" si="3"/>
        <v>1</v>
      </c>
      <c r="J57" s="43">
        <f t="shared" si="4"/>
        <v>1</v>
      </c>
      <c r="K57" s="40">
        <v>1</v>
      </c>
      <c r="L57" s="100">
        <v>0</v>
      </c>
      <c r="M57" s="100">
        <v>0</v>
      </c>
      <c r="N57" s="100">
        <v>0</v>
      </c>
      <c r="O57" s="101">
        <v>1</v>
      </c>
      <c r="P57" s="101">
        <v>0</v>
      </c>
      <c r="Q57" s="101">
        <v>0</v>
      </c>
      <c r="R57" s="101">
        <v>0</v>
      </c>
      <c r="S57" s="4">
        <v>1</v>
      </c>
      <c r="T57" s="4">
        <v>0</v>
      </c>
      <c r="U57" s="4">
        <v>0</v>
      </c>
      <c r="V57" s="41">
        <v>0</v>
      </c>
    </row>
    <row r="58" spans="2:22" ht="307.5" customHeight="1">
      <c r="B58" s="24" t="s">
        <v>106</v>
      </c>
      <c r="C58" s="29" t="s">
        <v>150</v>
      </c>
      <c r="D58" s="29" t="s">
        <v>473</v>
      </c>
      <c r="E58" s="78">
        <v>5</v>
      </c>
      <c r="F58" s="32" t="s">
        <v>485</v>
      </c>
      <c r="G58" s="78" t="s">
        <v>171</v>
      </c>
      <c r="H58" s="42">
        <f t="shared" si="2"/>
        <v>33</v>
      </c>
      <c r="I58" s="5">
        <v>33</v>
      </c>
      <c r="J58" s="43">
        <v>33</v>
      </c>
      <c r="K58" s="40">
        <v>9</v>
      </c>
      <c r="L58" s="100">
        <v>8</v>
      </c>
      <c r="M58" s="100">
        <v>8</v>
      </c>
      <c r="N58" s="100">
        <v>8</v>
      </c>
      <c r="O58" s="101">
        <v>8</v>
      </c>
      <c r="P58" s="101">
        <v>8</v>
      </c>
      <c r="Q58" s="101">
        <v>8</v>
      </c>
      <c r="R58" s="101">
        <v>8</v>
      </c>
      <c r="S58" s="4">
        <v>8</v>
      </c>
      <c r="T58" s="4">
        <v>8</v>
      </c>
      <c r="U58" s="4">
        <v>8</v>
      </c>
      <c r="V58" s="41">
        <v>8</v>
      </c>
    </row>
    <row r="59" spans="2:22" ht="228">
      <c r="B59" s="21" t="s">
        <v>28</v>
      </c>
      <c r="C59" s="63" t="s">
        <v>151</v>
      </c>
      <c r="D59" s="63" t="s">
        <v>474</v>
      </c>
      <c r="E59" s="36">
        <v>5</v>
      </c>
      <c r="F59" s="73" t="s">
        <v>358</v>
      </c>
      <c r="G59" s="36" t="s">
        <v>171</v>
      </c>
      <c r="H59" s="42">
        <f t="shared" si="2"/>
        <v>32</v>
      </c>
      <c r="I59" s="5">
        <f t="shared" si="3"/>
        <v>32</v>
      </c>
      <c r="J59" s="43">
        <f t="shared" si="4"/>
        <v>32</v>
      </c>
      <c r="K59" s="40">
        <v>8</v>
      </c>
      <c r="L59" s="100">
        <v>8</v>
      </c>
      <c r="M59" s="100">
        <v>8</v>
      </c>
      <c r="N59" s="100">
        <v>8</v>
      </c>
      <c r="O59" s="101">
        <v>8</v>
      </c>
      <c r="P59" s="101">
        <v>8</v>
      </c>
      <c r="Q59" s="101">
        <v>8</v>
      </c>
      <c r="R59" s="101">
        <v>8</v>
      </c>
      <c r="S59" s="4">
        <v>8</v>
      </c>
      <c r="T59" s="4">
        <v>8</v>
      </c>
      <c r="U59" s="4">
        <v>8</v>
      </c>
      <c r="V59" s="41">
        <v>8</v>
      </c>
    </row>
    <row r="60" spans="2:22" ht="321" customHeight="1" thickBot="1">
      <c r="B60" s="85" t="s">
        <v>28</v>
      </c>
      <c r="C60" s="86" t="s">
        <v>152</v>
      </c>
      <c r="D60" s="86" t="s">
        <v>475</v>
      </c>
      <c r="E60" s="86">
        <v>5</v>
      </c>
      <c r="F60" s="87" t="s">
        <v>172</v>
      </c>
      <c r="G60" s="86" t="s">
        <v>171</v>
      </c>
      <c r="H60" s="46">
        <f t="shared" si="2"/>
        <v>1</v>
      </c>
      <c r="I60" s="23">
        <v>1</v>
      </c>
      <c r="J60" s="43">
        <v>1</v>
      </c>
      <c r="K60" s="40">
        <v>1</v>
      </c>
      <c r="L60" s="100">
        <v>0</v>
      </c>
      <c r="M60" s="100">
        <v>0</v>
      </c>
      <c r="N60" s="100">
        <v>0</v>
      </c>
      <c r="O60" s="101">
        <v>1</v>
      </c>
      <c r="P60" s="101">
        <v>0</v>
      </c>
      <c r="Q60" s="101">
        <v>0</v>
      </c>
      <c r="R60" s="101">
        <v>0</v>
      </c>
      <c r="S60" s="6">
        <v>1</v>
      </c>
      <c r="T60" s="6">
        <v>0</v>
      </c>
      <c r="U60" s="6">
        <v>0</v>
      </c>
      <c r="V60" s="47">
        <v>0</v>
      </c>
    </row>
  </sheetData>
  <mergeCells count="22">
    <mergeCell ref="D16:D17"/>
    <mergeCell ref="E16:E17"/>
    <mergeCell ref="F16:F17"/>
    <mergeCell ref="B18:B19"/>
    <mergeCell ref="C18:C19"/>
    <mergeCell ref="E18:E19"/>
    <mergeCell ref="H14:V14"/>
    <mergeCell ref="H15:J15"/>
    <mergeCell ref="K15:V15"/>
    <mergeCell ref="E5:M5"/>
    <mergeCell ref="S16:V16"/>
    <mergeCell ref="G16:G17"/>
    <mergeCell ref="H16:H17"/>
    <mergeCell ref="I16:I17"/>
    <mergeCell ref="J16:J17"/>
    <mergeCell ref="K16:N16"/>
    <mergeCell ref="O16:R16"/>
    <mergeCell ref="E6:M6"/>
    <mergeCell ref="B9:V13"/>
    <mergeCell ref="B14:G15"/>
    <mergeCell ref="B16:B17"/>
    <mergeCell ref="C16: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MIR 2022 EJE 2</vt:lpstr>
      <vt:lpstr>METAS Y ODS</vt:lpstr>
      <vt:lpstr>'MIR 2022 EJE 2'!Área_de_impresión</vt:lpstr>
      <vt:lpstr>'MIR 2022 EJE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User</cp:lastModifiedBy>
  <cp:lastPrinted>2021-11-23T17:38:56Z</cp:lastPrinted>
  <dcterms:created xsi:type="dcterms:W3CDTF">2020-03-26T23:05:53Z</dcterms:created>
  <dcterms:modified xsi:type="dcterms:W3CDTF">2022-10-17T23:00:42Z</dcterms:modified>
</cp:coreProperties>
</file>